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Quantitativo_Fisico_Pessoal_Se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<sst xmlns="http://schemas.openxmlformats.org/spreadsheetml/2006/main" count="66" uniqueCount="43">
  <si>
    <t>TABELA 1 - PODERES EXECUTIVO, LEGISLATIVO E JUDICIÁRIO - DPU - MPU - EMPRESAS ESTATAIS DEPENDENTES DA UNIÃO</t>
  </si>
  <si>
    <t>DADOS DO CARGO</t>
  </si>
  <si>
    <t>ATIVO</t>
  </si>
  <si>
    <t>INATIVOS</t>
  </si>
  <si>
    <t>BENEFICIÁRIO 
DE PENSÃO</t>
  </si>
  <si>
    <t>OCUPADOS</t>
  </si>
  <si>
    <t>VAGOS</t>
  </si>
  <si>
    <t>TOTAL</t>
  </si>
  <si>
    <t>APOSENTADORIA</t>
  </si>
  <si>
    <t>INSTITUIDOR
DE PENSÃO</t>
  </si>
  <si>
    <t xml:space="preserve">PLANO/
CARREIRA
</t>
  </si>
  <si>
    <t>NÍVEL/
ESCOLARIDADE</t>
  </si>
  <si>
    <t xml:space="preserve">CLASSE
</t>
  </si>
  <si>
    <t>PADRÃO/
NÍVEL/
REFERÊNCIA</t>
  </si>
  <si>
    <t>ESTÁVEIS</t>
  </si>
  <si>
    <t>NÃO 
ESTÁVEIS</t>
  </si>
  <si>
    <t>SUBTOTAL</t>
  </si>
  <si>
    <t>ANALISTA</t>
  </si>
  <si>
    <t>SUPERIOR</t>
  </si>
  <si>
    <t>C</t>
  </si>
  <si>
    <t>13</t>
  </si>
  <si>
    <t>12</t>
  </si>
  <si>
    <t>11</t>
  </si>
  <si>
    <t>10</t>
  </si>
  <si>
    <t>9</t>
  </si>
  <si>
    <t>B</t>
  </si>
  <si>
    <t>8</t>
  </si>
  <si>
    <t>7</t>
  </si>
  <si>
    <t>6</t>
  </si>
  <si>
    <t>5</t>
  </si>
  <si>
    <t>4</t>
  </si>
  <si>
    <t>A</t>
  </si>
  <si>
    <t>3</t>
  </si>
  <si>
    <t>2</t>
  </si>
  <si>
    <t>1</t>
  </si>
  <si>
    <t>Total</t>
  </si>
  <si>
    <t/>
  </si>
  <si>
    <t>TÉCNICO</t>
  </si>
  <si>
    <t>MÉDIO</t>
  </si>
  <si>
    <t>PODER/ÓRGÃO/UNIDADE: MINISTÉRIO PÚBLICO DA UNIÃO - MPU</t>
  </si>
  <si>
    <t xml:space="preserve">OBS: O MPF possui a 1 pessoa a mais na coluna APOSENTADORIA classificada como OUTROS. </t>
  </si>
  <si>
    <t>NC</t>
  </si>
  <si>
    <t>Atualização em 18/01/2019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</si>
</sst>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\(#,##0\)"/>
    <numFmt numFmtId="165" formatCode="[$-416]dddd\,\ d&quot; de &quot;mmmm&quot; de &quot;yyyy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ahoma"/>
      <family val="2"/>
    </font>
    <font>
      <sz val="8"/>
      <color rgb="FF25396E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0F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4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/>
    </xf>
    <xf numFmtId="1" fontId="47" fillId="33" borderId="10" xfId="0" applyNumberFormat="1" applyFont="1" applyFill="1" applyBorder="1" applyAlignment="1">
      <alignment horizontal="center" vertical="center"/>
    </xf>
    <xf numFmtId="3" fontId="46" fillId="35" borderId="1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1" fontId="47" fillId="33" borderId="10" xfId="0" applyNumberFormat="1" applyFont="1" applyFill="1" applyBorder="1" applyAlignment="1">
      <alignment horizontal="center" vertical="center"/>
    </xf>
    <xf numFmtId="3" fontId="46" fillId="35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top" wrapText="1"/>
    </xf>
    <xf numFmtId="1" fontId="47" fillId="33" borderId="10" xfId="0" applyNumberFormat="1" applyFont="1" applyFill="1" applyBorder="1" applyAlignment="1">
      <alignment horizontal="center" vertical="center"/>
    </xf>
    <xf numFmtId="3" fontId="46" fillId="35" borderId="10" xfId="0" applyNumberFormat="1" applyFont="1" applyFill="1" applyBorder="1" applyAlignment="1">
      <alignment horizontal="center" vertical="center"/>
    </xf>
    <xf numFmtId="3" fontId="46" fillId="35" borderId="10" xfId="0" applyNumberFormat="1" applyFont="1" applyFill="1" applyBorder="1" applyAlignment="1">
      <alignment horizontal="center" vertical="center"/>
    </xf>
    <xf numFmtId="3" fontId="46" fillId="35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" fontId="49" fillId="33" borderId="0" xfId="0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top" wrapText="1"/>
    </xf>
    <xf numFmtId="164" fontId="47" fillId="33" borderId="11" xfId="0" applyNumberFormat="1" applyFont="1" applyFill="1" applyBorder="1" applyAlignment="1">
      <alignment horizontal="center" vertical="center"/>
    </xf>
    <xf numFmtId="164" fontId="47" fillId="33" borderId="12" xfId="0" applyNumberFormat="1" applyFont="1" applyFill="1" applyBorder="1" applyAlignment="1">
      <alignment horizontal="center" vertical="center"/>
    </xf>
    <xf numFmtId="164" fontId="47" fillId="33" borderId="13" xfId="0" applyNumberFormat="1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 horizontal="center" vertical="center"/>
    </xf>
    <xf numFmtId="1" fontId="47" fillId="33" borderId="12" xfId="0" applyNumberFormat="1" applyFont="1" applyFill="1" applyBorder="1" applyAlignment="1">
      <alignment horizontal="center" vertical="center"/>
    </xf>
    <xf numFmtId="1" fontId="47" fillId="33" borderId="13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nderson\Downloads\1%20-%20MPF\anexo_I_servidores_2018_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nderson\Downloads\2%20-%20MPM\anexo-i-tabela-1-quantitativo_fisico_pessoal_servidores-dap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nderson\Downloads\3%20-%20MPDFT\anexo_i_-_tabela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nderson\Downloads\4%20-%20MPT\Anexo_1_Tabela_1_Quantitativo_Servidores_08_2018_MP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nderson\Downloads\5%20-%20ESMPU\AnexoIServidoresESMPUAGO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nderson\Downloads\2%20-%20MPM\anexo-i-tabela-1-quantitativo_fisico_pessoal_servidores-da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nderson\Downloads\4%20-%20MPT\Anexo_1_Tabela_1_Quantitativo_Servidores_12_2018_MPT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nderson\Downloads\5%20-%20ESMPU\AnexoIServidoresESMPUDEZ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_1_Tabela_1_Quantitativo_F"/>
    </sheetNames>
    <sheetDataSet>
      <sheetData sheetId="0">
        <row r="10">
          <cell r="E10">
            <v>907</v>
          </cell>
          <cell r="F10">
            <v>13</v>
          </cell>
          <cell r="J10">
            <v>187</v>
          </cell>
          <cell r="K10">
            <v>26</v>
          </cell>
          <cell r="M10">
            <v>37</v>
          </cell>
        </row>
        <row r="11">
          <cell r="E11">
            <v>216</v>
          </cell>
          <cell r="F11">
            <v>6</v>
          </cell>
          <cell r="J11">
            <v>1</v>
          </cell>
          <cell r="K11">
            <v>0</v>
          </cell>
          <cell r="M11">
            <v>0</v>
          </cell>
        </row>
        <row r="12">
          <cell r="E12">
            <v>156</v>
          </cell>
          <cell r="F12">
            <v>16</v>
          </cell>
          <cell r="J12">
            <v>5</v>
          </cell>
          <cell r="K12">
            <v>0</v>
          </cell>
          <cell r="M12">
            <v>0</v>
          </cell>
        </row>
        <row r="13">
          <cell r="E13">
            <v>131</v>
          </cell>
          <cell r="F13">
            <v>17</v>
          </cell>
          <cell r="J13">
            <v>1</v>
          </cell>
          <cell r="K13">
            <v>1</v>
          </cell>
          <cell r="M13">
            <v>1</v>
          </cell>
        </row>
        <row r="14">
          <cell r="E14">
            <v>84</v>
          </cell>
          <cell r="F14">
            <v>10</v>
          </cell>
          <cell r="J14">
            <v>0</v>
          </cell>
          <cell r="K14">
            <v>1</v>
          </cell>
          <cell r="M14">
            <v>1</v>
          </cell>
        </row>
        <row r="15">
          <cell r="E15">
            <v>86</v>
          </cell>
          <cell r="F15">
            <v>14</v>
          </cell>
          <cell r="J15">
            <v>1</v>
          </cell>
          <cell r="K15">
            <v>0</v>
          </cell>
          <cell r="M15">
            <v>0</v>
          </cell>
        </row>
        <row r="16">
          <cell r="E16">
            <v>120</v>
          </cell>
          <cell r="F16">
            <v>18</v>
          </cell>
          <cell r="J16">
            <v>1</v>
          </cell>
          <cell r="K16">
            <v>2</v>
          </cell>
          <cell r="M16">
            <v>3</v>
          </cell>
        </row>
        <row r="17">
          <cell r="E17">
            <v>220</v>
          </cell>
          <cell r="F17">
            <v>26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213</v>
          </cell>
          <cell r="F18">
            <v>16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37</v>
          </cell>
          <cell r="F19">
            <v>211</v>
          </cell>
          <cell r="J19">
            <v>0</v>
          </cell>
          <cell r="K19">
            <v>2</v>
          </cell>
          <cell r="M19">
            <v>4</v>
          </cell>
        </row>
        <row r="20">
          <cell r="E20">
            <v>4</v>
          </cell>
          <cell r="F20">
            <v>78</v>
          </cell>
          <cell r="J20">
            <v>0</v>
          </cell>
          <cell r="K20">
            <v>2</v>
          </cell>
          <cell r="M20">
            <v>4</v>
          </cell>
        </row>
        <row r="21">
          <cell r="E21">
            <v>0</v>
          </cell>
          <cell r="F21">
            <v>118</v>
          </cell>
          <cell r="J21">
            <v>0</v>
          </cell>
          <cell r="K21">
            <v>0</v>
          </cell>
          <cell r="M21">
            <v>0</v>
          </cell>
        </row>
        <row r="22">
          <cell r="E22">
            <v>0</v>
          </cell>
          <cell r="F22">
            <v>9</v>
          </cell>
          <cell r="J22">
            <v>0</v>
          </cell>
          <cell r="K22">
            <v>0</v>
          </cell>
          <cell r="M22">
            <v>0</v>
          </cell>
        </row>
        <row r="24">
          <cell r="E24">
            <v>0</v>
          </cell>
        </row>
        <row r="25">
          <cell r="H25">
            <v>1138</v>
          </cell>
        </row>
        <row r="26">
          <cell r="J26">
            <v>1</v>
          </cell>
          <cell r="K26">
            <v>0</v>
          </cell>
          <cell r="M26">
            <v>0</v>
          </cell>
        </row>
        <row r="28">
          <cell r="E28">
            <v>2789</v>
          </cell>
          <cell r="F28">
            <v>64</v>
          </cell>
          <cell r="J28">
            <v>990</v>
          </cell>
          <cell r="K28">
            <v>292</v>
          </cell>
          <cell r="M28">
            <v>365</v>
          </cell>
        </row>
        <row r="29">
          <cell r="E29">
            <v>412</v>
          </cell>
          <cell r="F29">
            <v>15</v>
          </cell>
          <cell r="J29">
            <v>6</v>
          </cell>
          <cell r="K29">
            <v>3</v>
          </cell>
          <cell r="M29">
            <v>3</v>
          </cell>
        </row>
        <row r="30">
          <cell r="E30">
            <v>316</v>
          </cell>
          <cell r="F30">
            <v>19</v>
          </cell>
          <cell r="J30">
            <v>3</v>
          </cell>
          <cell r="K30">
            <v>4</v>
          </cell>
          <cell r="M30">
            <v>7</v>
          </cell>
        </row>
        <row r="31">
          <cell r="E31">
            <v>219</v>
          </cell>
          <cell r="F31">
            <v>14</v>
          </cell>
          <cell r="J31">
            <v>7</v>
          </cell>
          <cell r="K31">
            <v>2</v>
          </cell>
          <cell r="M31">
            <v>2</v>
          </cell>
        </row>
        <row r="32">
          <cell r="E32">
            <v>268</v>
          </cell>
          <cell r="F32">
            <v>18</v>
          </cell>
          <cell r="J32">
            <v>1</v>
          </cell>
          <cell r="K32">
            <v>5</v>
          </cell>
          <cell r="M32">
            <v>9</v>
          </cell>
        </row>
        <row r="33">
          <cell r="E33">
            <v>252</v>
          </cell>
          <cell r="F33">
            <v>30</v>
          </cell>
          <cell r="J33">
            <v>5</v>
          </cell>
          <cell r="K33">
            <v>3</v>
          </cell>
          <cell r="M33">
            <v>3</v>
          </cell>
        </row>
        <row r="34">
          <cell r="E34">
            <v>309</v>
          </cell>
          <cell r="F34">
            <v>31</v>
          </cell>
          <cell r="J34">
            <v>5</v>
          </cell>
          <cell r="K34">
            <v>3</v>
          </cell>
          <cell r="M34">
            <v>4</v>
          </cell>
        </row>
        <row r="35">
          <cell r="E35">
            <v>411</v>
          </cell>
          <cell r="F35">
            <v>45</v>
          </cell>
          <cell r="J35">
            <v>2</v>
          </cell>
          <cell r="K35">
            <v>3</v>
          </cell>
          <cell r="M35">
            <v>5</v>
          </cell>
        </row>
        <row r="36">
          <cell r="E36">
            <v>349</v>
          </cell>
          <cell r="F36">
            <v>21</v>
          </cell>
          <cell r="J36">
            <v>1</v>
          </cell>
          <cell r="K36">
            <v>4</v>
          </cell>
          <cell r="M36">
            <v>8</v>
          </cell>
        </row>
        <row r="37">
          <cell r="E37">
            <v>93</v>
          </cell>
          <cell r="F37">
            <v>286</v>
          </cell>
          <cell r="J37">
            <v>1</v>
          </cell>
          <cell r="K37">
            <v>2</v>
          </cell>
          <cell r="M37">
            <v>2</v>
          </cell>
        </row>
        <row r="38">
          <cell r="E38">
            <v>7</v>
          </cell>
          <cell r="F38">
            <v>142</v>
          </cell>
          <cell r="J38">
            <v>2</v>
          </cell>
          <cell r="K38">
            <v>2</v>
          </cell>
          <cell r="M38">
            <v>7</v>
          </cell>
        </row>
        <row r="39">
          <cell r="E39">
            <v>0</v>
          </cell>
          <cell r="F39">
            <v>236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1</v>
          </cell>
          <cell r="F40">
            <v>11</v>
          </cell>
          <cell r="J40">
            <v>1</v>
          </cell>
          <cell r="K40">
            <v>1</v>
          </cell>
          <cell r="M40">
            <v>1</v>
          </cell>
        </row>
        <row r="42">
          <cell r="H42">
            <v>466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ntitativo_Fisico_Pessoal_S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ntitativo_Fisico_Pessoal_Ser"/>
    </sheetNames>
    <sheetDataSet>
      <sheetData sheetId="0">
        <row r="9">
          <cell r="H9">
            <v>99</v>
          </cell>
          <cell r="I9">
            <v>0</v>
          </cell>
          <cell r="M9">
            <v>33</v>
          </cell>
          <cell r="N9">
            <v>1</v>
          </cell>
          <cell r="P9">
            <v>1</v>
          </cell>
        </row>
        <row r="10">
          <cell r="H10">
            <v>14</v>
          </cell>
          <cell r="I10">
            <v>0</v>
          </cell>
          <cell r="M10">
            <v>0</v>
          </cell>
          <cell r="N10">
            <v>1</v>
          </cell>
          <cell r="P10">
            <v>2</v>
          </cell>
        </row>
        <row r="11">
          <cell r="H11">
            <v>73</v>
          </cell>
          <cell r="I11">
            <v>0</v>
          </cell>
          <cell r="M11">
            <v>0</v>
          </cell>
          <cell r="N11">
            <v>0</v>
          </cell>
          <cell r="P11">
            <v>0</v>
          </cell>
        </row>
        <row r="12">
          <cell r="H12">
            <v>121</v>
          </cell>
          <cell r="I12">
            <v>0</v>
          </cell>
          <cell r="M12">
            <v>0</v>
          </cell>
          <cell r="N12">
            <v>0</v>
          </cell>
          <cell r="P12">
            <v>0</v>
          </cell>
        </row>
        <row r="13">
          <cell r="H13">
            <v>15</v>
          </cell>
          <cell r="I13">
            <v>0</v>
          </cell>
          <cell r="M13">
            <v>0</v>
          </cell>
          <cell r="N13">
            <v>0</v>
          </cell>
          <cell r="P13">
            <v>0</v>
          </cell>
        </row>
        <row r="14">
          <cell r="H14">
            <v>24</v>
          </cell>
          <cell r="I14">
            <v>0</v>
          </cell>
          <cell r="M14">
            <v>0</v>
          </cell>
          <cell r="N14">
            <v>0</v>
          </cell>
          <cell r="P14">
            <v>0</v>
          </cell>
        </row>
        <row r="15">
          <cell r="H15">
            <v>42</v>
          </cell>
          <cell r="I15">
            <v>0</v>
          </cell>
          <cell r="M15">
            <v>0</v>
          </cell>
          <cell r="N15">
            <v>0</v>
          </cell>
          <cell r="P15">
            <v>0</v>
          </cell>
        </row>
        <row r="16">
          <cell r="H16">
            <v>64</v>
          </cell>
          <cell r="I16">
            <v>0</v>
          </cell>
          <cell r="M16">
            <v>0</v>
          </cell>
          <cell r="N16">
            <v>0</v>
          </cell>
          <cell r="P16">
            <v>0</v>
          </cell>
        </row>
        <row r="17">
          <cell r="H17">
            <v>94</v>
          </cell>
          <cell r="I17">
            <v>0</v>
          </cell>
          <cell r="M17">
            <v>0</v>
          </cell>
          <cell r="N17">
            <v>0</v>
          </cell>
          <cell r="P17">
            <v>0</v>
          </cell>
        </row>
        <row r="18">
          <cell r="H18">
            <v>97</v>
          </cell>
          <cell r="I18">
            <v>0</v>
          </cell>
          <cell r="M18">
            <v>0</v>
          </cell>
          <cell r="N18">
            <v>0</v>
          </cell>
          <cell r="P18">
            <v>0</v>
          </cell>
        </row>
        <row r="19">
          <cell r="H19">
            <v>3</v>
          </cell>
          <cell r="I19">
            <v>19</v>
          </cell>
          <cell r="M19">
            <v>0</v>
          </cell>
          <cell r="N19">
            <v>0</v>
          </cell>
          <cell r="P19">
            <v>0</v>
          </cell>
        </row>
        <row r="20">
          <cell r="H20">
            <v>0</v>
          </cell>
          <cell r="I20">
            <v>107</v>
          </cell>
          <cell r="M20">
            <v>0</v>
          </cell>
          <cell r="N20">
            <v>1</v>
          </cell>
          <cell r="P20">
            <v>1</v>
          </cell>
        </row>
        <row r="21">
          <cell r="H21">
            <v>0</v>
          </cell>
          <cell r="I21">
            <v>0</v>
          </cell>
          <cell r="M21">
            <v>0</v>
          </cell>
          <cell r="N21">
            <v>0</v>
          </cell>
          <cell r="P21">
            <v>0</v>
          </cell>
        </row>
        <row r="22">
          <cell r="K22">
            <v>31</v>
          </cell>
        </row>
        <row r="23">
          <cell r="H23">
            <v>353</v>
          </cell>
          <cell r="I23">
            <v>0</v>
          </cell>
          <cell r="M23">
            <v>98</v>
          </cell>
          <cell r="N23">
            <v>25</v>
          </cell>
          <cell r="P23">
            <v>37</v>
          </cell>
        </row>
        <row r="24">
          <cell r="H24">
            <v>17</v>
          </cell>
          <cell r="I24">
            <v>0</v>
          </cell>
          <cell r="M24">
            <v>0</v>
          </cell>
          <cell r="N24">
            <v>0</v>
          </cell>
          <cell r="P24">
            <v>0</v>
          </cell>
        </row>
        <row r="25">
          <cell r="H25">
            <v>81</v>
          </cell>
          <cell r="I25">
            <v>0</v>
          </cell>
          <cell r="M25">
            <v>0</v>
          </cell>
          <cell r="N25">
            <v>0</v>
          </cell>
          <cell r="P25">
            <v>0</v>
          </cell>
        </row>
        <row r="26">
          <cell r="H26">
            <v>86</v>
          </cell>
          <cell r="I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H27">
            <v>18</v>
          </cell>
          <cell r="I27">
            <v>0</v>
          </cell>
          <cell r="M27">
            <v>0</v>
          </cell>
          <cell r="N27">
            <v>0</v>
          </cell>
          <cell r="P27">
            <v>0</v>
          </cell>
        </row>
        <row r="28">
          <cell r="H28">
            <v>44</v>
          </cell>
          <cell r="I28">
            <v>0</v>
          </cell>
          <cell r="M28">
            <v>1</v>
          </cell>
          <cell r="N28">
            <v>0</v>
          </cell>
          <cell r="P28">
            <v>0</v>
          </cell>
        </row>
        <row r="29">
          <cell r="H29">
            <v>73</v>
          </cell>
          <cell r="I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H30">
            <v>120</v>
          </cell>
          <cell r="I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H31">
            <v>61</v>
          </cell>
          <cell r="I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H32">
            <v>133</v>
          </cell>
          <cell r="I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H33">
            <v>3</v>
          </cell>
          <cell r="I33">
            <v>10</v>
          </cell>
          <cell r="M33">
            <v>0</v>
          </cell>
          <cell r="N33">
            <v>0</v>
          </cell>
          <cell r="P33">
            <v>0</v>
          </cell>
        </row>
        <row r="34">
          <cell r="H34">
            <v>0</v>
          </cell>
          <cell r="I34">
            <v>18</v>
          </cell>
          <cell r="M34">
            <v>0</v>
          </cell>
          <cell r="N34">
            <v>0</v>
          </cell>
          <cell r="P34">
            <v>0</v>
          </cell>
        </row>
        <row r="35">
          <cell r="H35">
            <v>0</v>
          </cell>
          <cell r="I35">
            <v>0</v>
          </cell>
          <cell r="M35">
            <v>0</v>
          </cell>
          <cell r="N35">
            <v>0</v>
          </cell>
          <cell r="P35">
            <v>0</v>
          </cell>
        </row>
        <row r="36">
          <cell r="K36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ntitativo_Fisico_Pessoal_S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ntitativo_Fisico_Pessoal_S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antitativo_Fisico_Pessoal_Ser"/>
    </sheetNames>
    <sheetDataSet>
      <sheetData sheetId="0">
        <row r="8">
          <cell r="H8">
            <v>65</v>
          </cell>
          <cell r="I8">
            <v>0</v>
          </cell>
          <cell r="M8">
            <v>12</v>
          </cell>
          <cell r="N8">
            <v>1</v>
          </cell>
          <cell r="P8">
            <v>1</v>
          </cell>
        </row>
        <row r="9">
          <cell r="H9">
            <v>11</v>
          </cell>
          <cell r="I9">
            <v>0</v>
          </cell>
          <cell r="M9">
            <v>0</v>
          </cell>
          <cell r="N9">
            <v>0</v>
          </cell>
          <cell r="P9">
            <v>0</v>
          </cell>
        </row>
        <row r="10">
          <cell r="H10">
            <v>11</v>
          </cell>
          <cell r="I10">
            <v>0</v>
          </cell>
          <cell r="M10">
            <v>0</v>
          </cell>
          <cell r="N10">
            <v>0</v>
          </cell>
          <cell r="P10">
            <v>0</v>
          </cell>
        </row>
        <row r="11">
          <cell r="H11">
            <v>5</v>
          </cell>
          <cell r="I11">
            <v>0</v>
          </cell>
          <cell r="M11">
            <v>0</v>
          </cell>
          <cell r="N11">
            <v>0</v>
          </cell>
          <cell r="P11">
            <v>0</v>
          </cell>
        </row>
        <row r="12">
          <cell r="H12">
            <v>0</v>
          </cell>
          <cell r="I12">
            <v>0</v>
          </cell>
          <cell r="M12">
            <v>0</v>
          </cell>
          <cell r="N12">
            <v>0</v>
          </cell>
          <cell r="P12">
            <v>0</v>
          </cell>
        </row>
        <row r="13">
          <cell r="H13">
            <v>3</v>
          </cell>
          <cell r="I13">
            <v>0</v>
          </cell>
          <cell r="M13">
            <v>0</v>
          </cell>
          <cell r="N13">
            <v>1</v>
          </cell>
          <cell r="P13">
            <v>1</v>
          </cell>
        </row>
        <row r="14">
          <cell r="H14">
            <v>5</v>
          </cell>
          <cell r="I14">
            <v>0</v>
          </cell>
          <cell r="M14">
            <v>1</v>
          </cell>
          <cell r="N14">
            <v>0</v>
          </cell>
          <cell r="P14">
            <v>0</v>
          </cell>
        </row>
        <row r="15">
          <cell r="H15">
            <v>4</v>
          </cell>
          <cell r="I15">
            <v>0</v>
          </cell>
          <cell r="M15">
            <v>0</v>
          </cell>
          <cell r="N15">
            <v>0</v>
          </cell>
          <cell r="P15">
            <v>0</v>
          </cell>
        </row>
        <row r="16">
          <cell r="H16">
            <v>9</v>
          </cell>
          <cell r="I16">
            <v>0</v>
          </cell>
          <cell r="M16">
            <v>0</v>
          </cell>
          <cell r="N16">
            <v>1</v>
          </cell>
          <cell r="P16">
            <v>1</v>
          </cell>
        </row>
        <row r="17">
          <cell r="H17">
            <v>7</v>
          </cell>
          <cell r="I17">
            <v>0</v>
          </cell>
          <cell r="M17">
            <v>0</v>
          </cell>
          <cell r="N17">
            <v>0</v>
          </cell>
          <cell r="P17">
            <v>0</v>
          </cell>
        </row>
        <row r="18">
          <cell r="H18">
            <v>0</v>
          </cell>
          <cell r="I18">
            <v>0</v>
          </cell>
          <cell r="M18">
            <v>0</v>
          </cell>
          <cell r="N18">
            <v>0</v>
          </cell>
          <cell r="P18">
            <v>0</v>
          </cell>
        </row>
        <row r="19">
          <cell r="H19">
            <v>0</v>
          </cell>
          <cell r="I19">
            <v>5</v>
          </cell>
          <cell r="M19">
            <v>0</v>
          </cell>
          <cell r="N19">
            <v>0</v>
          </cell>
          <cell r="P19">
            <v>0</v>
          </cell>
        </row>
        <row r="20">
          <cell r="H20">
            <v>0</v>
          </cell>
          <cell r="I20">
            <v>0</v>
          </cell>
          <cell r="M20">
            <v>0</v>
          </cell>
          <cell r="N20">
            <v>0</v>
          </cell>
          <cell r="P20">
            <v>0</v>
          </cell>
        </row>
        <row r="21">
          <cell r="K21">
            <v>46</v>
          </cell>
        </row>
        <row r="22">
          <cell r="H22">
            <v>218</v>
          </cell>
          <cell r="I22">
            <v>0</v>
          </cell>
          <cell r="M22">
            <v>65</v>
          </cell>
          <cell r="N22">
            <v>17</v>
          </cell>
          <cell r="P22">
            <v>21</v>
          </cell>
        </row>
        <row r="23">
          <cell r="H23">
            <v>10</v>
          </cell>
          <cell r="I23">
            <v>0</v>
          </cell>
          <cell r="M23">
            <v>0</v>
          </cell>
          <cell r="N23">
            <v>1</v>
          </cell>
          <cell r="P23">
            <v>2</v>
          </cell>
        </row>
        <row r="24">
          <cell r="H24">
            <v>29</v>
          </cell>
          <cell r="I24">
            <v>0</v>
          </cell>
          <cell r="M24">
            <v>1</v>
          </cell>
          <cell r="N24">
            <v>0</v>
          </cell>
          <cell r="P24">
            <v>0</v>
          </cell>
        </row>
        <row r="25">
          <cell r="H25">
            <v>7</v>
          </cell>
          <cell r="I25">
            <v>0</v>
          </cell>
          <cell r="M25">
            <v>0</v>
          </cell>
          <cell r="N25">
            <v>1</v>
          </cell>
          <cell r="P25">
            <v>1</v>
          </cell>
        </row>
        <row r="26">
          <cell r="H26">
            <v>6</v>
          </cell>
          <cell r="I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H27">
            <v>8</v>
          </cell>
          <cell r="I27">
            <v>0</v>
          </cell>
          <cell r="M27">
            <v>0</v>
          </cell>
          <cell r="N27">
            <v>0</v>
          </cell>
          <cell r="P27">
            <v>0</v>
          </cell>
        </row>
        <row r="28">
          <cell r="H28">
            <v>12</v>
          </cell>
          <cell r="I28">
            <v>0</v>
          </cell>
          <cell r="M28">
            <v>0</v>
          </cell>
          <cell r="N28">
            <v>0</v>
          </cell>
          <cell r="P28">
            <v>0</v>
          </cell>
        </row>
        <row r="29">
          <cell r="H29">
            <v>5</v>
          </cell>
          <cell r="I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H30">
            <v>6</v>
          </cell>
          <cell r="I30">
            <v>0</v>
          </cell>
          <cell r="M30">
            <v>1</v>
          </cell>
          <cell r="N30">
            <v>0</v>
          </cell>
          <cell r="P30">
            <v>0</v>
          </cell>
        </row>
        <row r="31">
          <cell r="H31">
            <v>4</v>
          </cell>
          <cell r="I31">
            <v>0</v>
          </cell>
          <cell r="M31">
            <v>0</v>
          </cell>
          <cell r="N31">
            <v>1</v>
          </cell>
          <cell r="P31">
            <v>1</v>
          </cell>
        </row>
        <row r="32">
          <cell r="H32">
            <v>0</v>
          </cell>
          <cell r="I32">
            <v>1</v>
          </cell>
          <cell r="M32">
            <v>1</v>
          </cell>
          <cell r="N32">
            <v>1</v>
          </cell>
          <cell r="P32">
            <v>3</v>
          </cell>
        </row>
        <row r="33">
          <cell r="H33">
            <v>0</v>
          </cell>
          <cell r="I33">
            <v>2</v>
          </cell>
          <cell r="M33">
            <v>0</v>
          </cell>
          <cell r="N33">
            <v>0</v>
          </cell>
          <cell r="P33">
            <v>0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  <cell r="P34">
            <v>0</v>
          </cell>
        </row>
        <row r="35">
          <cell r="K35">
            <v>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ntitativo_Fisico_Pessoal_Ser"/>
    </sheetNames>
    <sheetDataSet>
      <sheetData sheetId="0">
        <row r="9">
          <cell r="H9">
            <v>370</v>
          </cell>
          <cell r="I9">
            <v>0</v>
          </cell>
          <cell r="M9">
            <v>87</v>
          </cell>
          <cell r="N9">
            <v>23</v>
          </cell>
          <cell r="P9">
            <v>26</v>
          </cell>
        </row>
        <row r="10">
          <cell r="H10">
            <v>84</v>
          </cell>
          <cell r="I10">
            <v>0</v>
          </cell>
          <cell r="M10">
            <v>0</v>
          </cell>
          <cell r="N10">
            <v>0</v>
          </cell>
          <cell r="P10">
            <v>0</v>
          </cell>
        </row>
        <row r="11">
          <cell r="H11">
            <v>93</v>
          </cell>
          <cell r="I11">
            <v>0</v>
          </cell>
          <cell r="M11">
            <v>1</v>
          </cell>
          <cell r="N11">
            <v>0</v>
          </cell>
          <cell r="P11">
            <v>0</v>
          </cell>
        </row>
        <row r="12">
          <cell r="H12">
            <v>98</v>
          </cell>
          <cell r="I12">
            <v>0</v>
          </cell>
          <cell r="M12">
            <v>0</v>
          </cell>
          <cell r="N12">
            <v>0</v>
          </cell>
          <cell r="P12">
            <v>0</v>
          </cell>
        </row>
        <row r="13">
          <cell r="H13">
            <v>40</v>
          </cell>
          <cell r="I13">
            <v>0</v>
          </cell>
          <cell r="M13">
            <v>1</v>
          </cell>
          <cell r="N13">
            <v>0</v>
          </cell>
          <cell r="P13">
            <v>0</v>
          </cell>
        </row>
        <row r="14">
          <cell r="H14">
            <v>33</v>
          </cell>
          <cell r="I14">
            <v>0</v>
          </cell>
          <cell r="M14">
            <v>0</v>
          </cell>
          <cell r="N14">
            <v>0</v>
          </cell>
          <cell r="P14">
            <v>0</v>
          </cell>
        </row>
        <row r="15">
          <cell r="H15">
            <v>67</v>
          </cell>
          <cell r="I15">
            <v>0</v>
          </cell>
          <cell r="M15">
            <v>0</v>
          </cell>
          <cell r="N15">
            <v>0</v>
          </cell>
          <cell r="P15">
            <v>0</v>
          </cell>
        </row>
        <row r="16">
          <cell r="H16">
            <v>150</v>
          </cell>
          <cell r="I16">
            <v>0</v>
          </cell>
          <cell r="M16">
            <v>0</v>
          </cell>
          <cell r="N16">
            <v>0</v>
          </cell>
          <cell r="P16">
            <v>0</v>
          </cell>
        </row>
        <row r="17">
          <cell r="H17">
            <v>132</v>
          </cell>
          <cell r="I17">
            <v>0</v>
          </cell>
          <cell r="M17">
            <v>1</v>
          </cell>
          <cell r="N17">
            <v>0</v>
          </cell>
          <cell r="P17">
            <v>0</v>
          </cell>
        </row>
        <row r="18">
          <cell r="H18">
            <v>144</v>
          </cell>
          <cell r="I18">
            <v>0</v>
          </cell>
          <cell r="M18">
            <v>0</v>
          </cell>
          <cell r="N18">
            <v>1</v>
          </cell>
          <cell r="P18">
            <v>1</v>
          </cell>
        </row>
        <row r="19">
          <cell r="H19">
            <v>3</v>
          </cell>
          <cell r="I19">
            <v>19</v>
          </cell>
          <cell r="M19">
            <v>0</v>
          </cell>
          <cell r="N19">
            <v>0</v>
          </cell>
          <cell r="P19">
            <v>0</v>
          </cell>
        </row>
        <row r="20">
          <cell r="H20">
            <v>0</v>
          </cell>
          <cell r="I20">
            <v>50</v>
          </cell>
          <cell r="M20">
            <v>0</v>
          </cell>
          <cell r="N20">
            <v>1</v>
          </cell>
          <cell r="P20">
            <v>3</v>
          </cell>
        </row>
        <row r="21">
          <cell r="H21">
            <v>0</v>
          </cell>
          <cell r="I21">
            <v>4</v>
          </cell>
          <cell r="M21">
            <v>0</v>
          </cell>
          <cell r="N21">
            <v>0</v>
          </cell>
          <cell r="P21">
            <v>0</v>
          </cell>
        </row>
        <row r="22">
          <cell r="K22">
            <v>922</v>
          </cell>
        </row>
        <row r="23">
          <cell r="H23">
            <v>684</v>
          </cell>
          <cell r="I23">
            <v>0</v>
          </cell>
          <cell r="M23">
            <v>300</v>
          </cell>
          <cell r="N23">
            <v>75</v>
          </cell>
          <cell r="P23">
            <v>92</v>
          </cell>
        </row>
        <row r="24">
          <cell r="H24">
            <v>71</v>
          </cell>
          <cell r="I24">
            <v>0</v>
          </cell>
          <cell r="M24">
            <v>2</v>
          </cell>
          <cell r="N24">
            <v>0</v>
          </cell>
          <cell r="P24">
            <v>0</v>
          </cell>
        </row>
        <row r="25">
          <cell r="H25">
            <v>73</v>
          </cell>
          <cell r="I25">
            <v>0</v>
          </cell>
          <cell r="M25">
            <v>1</v>
          </cell>
          <cell r="N25">
            <v>0</v>
          </cell>
          <cell r="P25">
            <v>0</v>
          </cell>
        </row>
        <row r="26">
          <cell r="H26">
            <v>71</v>
          </cell>
          <cell r="I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H27">
            <v>73</v>
          </cell>
          <cell r="I27">
            <v>0</v>
          </cell>
          <cell r="M27">
            <v>0</v>
          </cell>
          <cell r="N27">
            <v>2</v>
          </cell>
          <cell r="P27">
            <v>4</v>
          </cell>
        </row>
        <row r="28">
          <cell r="H28">
            <v>86</v>
          </cell>
          <cell r="I28">
            <v>0</v>
          </cell>
          <cell r="M28">
            <v>1</v>
          </cell>
          <cell r="N28">
            <v>0</v>
          </cell>
          <cell r="P28">
            <v>0</v>
          </cell>
        </row>
        <row r="29">
          <cell r="H29">
            <v>111</v>
          </cell>
          <cell r="I29">
            <v>0</v>
          </cell>
          <cell r="M29">
            <v>0</v>
          </cell>
          <cell r="N29">
            <v>1</v>
          </cell>
          <cell r="P29">
            <v>2</v>
          </cell>
        </row>
        <row r="30">
          <cell r="H30">
            <v>237</v>
          </cell>
          <cell r="I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H31">
            <v>100</v>
          </cell>
          <cell r="I31">
            <v>0</v>
          </cell>
          <cell r="M31">
            <v>1</v>
          </cell>
          <cell r="N31">
            <v>0</v>
          </cell>
          <cell r="P31">
            <v>0</v>
          </cell>
        </row>
        <row r="32">
          <cell r="H32">
            <v>129</v>
          </cell>
          <cell r="I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H33">
            <v>10</v>
          </cell>
          <cell r="I33">
            <v>41</v>
          </cell>
          <cell r="M33">
            <v>0</v>
          </cell>
          <cell r="N33">
            <v>1</v>
          </cell>
          <cell r="P33">
            <v>1</v>
          </cell>
        </row>
        <row r="34">
          <cell r="H34">
            <v>0</v>
          </cell>
          <cell r="I34">
            <v>77</v>
          </cell>
          <cell r="M34">
            <v>0</v>
          </cell>
          <cell r="N34">
            <v>0</v>
          </cell>
          <cell r="P34">
            <v>0</v>
          </cell>
        </row>
        <row r="35">
          <cell r="H35">
            <v>0</v>
          </cell>
          <cell r="I35">
            <v>1</v>
          </cell>
          <cell r="M35">
            <v>0</v>
          </cell>
          <cell r="N35">
            <v>0</v>
          </cell>
          <cell r="P35">
            <v>0</v>
          </cell>
        </row>
        <row r="36">
          <cell r="K36">
            <v>928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uantitativo_Fisico_Pessoal_Ser"/>
    </sheetNames>
    <sheetDataSet>
      <sheetData sheetId="0">
        <row r="9">
          <cell r="H9">
            <v>0</v>
          </cell>
          <cell r="I9">
            <v>0</v>
          </cell>
          <cell r="N9">
            <v>0</v>
          </cell>
          <cell r="P9">
            <v>0</v>
          </cell>
        </row>
        <row r="10">
          <cell r="H10">
            <v>0</v>
          </cell>
          <cell r="I10">
            <v>0</v>
          </cell>
          <cell r="N10">
            <v>0</v>
          </cell>
          <cell r="P10">
            <v>0</v>
          </cell>
        </row>
        <row r="11">
          <cell r="H11">
            <v>0</v>
          </cell>
          <cell r="I11">
            <v>0</v>
          </cell>
          <cell r="N11">
            <v>0</v>
          </cell>
          <cell r="P11">
            <v>0</v>
          </cell>
        </row>
        <row r="12">
          <cell r="H12">
            <v>2</v>
          </cell>
          <cell r="I12">
            <v>0</v>
          </cell>
          <cell r="N12">
            <v>0</v>
          </cell>
          <cell r="P12">
            <v>0</v>
          </cell>
        </row>
        <row r="13">
          <cell r="H13">
            <v>0</v>
          </cell>
          <cell r="I13">
            <v>0</v>
          </cell>
          <cell r="N13">
            <v>0</v>
          </cell>
          <cell r="P13">
            <v>0</v>
          </cell>
        </row>
        <row r="14">
          <cell r="H14">
            <v>1</v>
          </cell>
          <cell r="I14">
            <v>0</v>
          </cell>
          <cell r="N14">
            <v>0</v>
          </cell>
          <cell r="P14">
            <v>0</v>
          </cell>
        </row>
        <row r="15">
          <cell r="H15">
            <v>0</v>
          </cell>
          <cell r="I15">
            <v>0</v>
          </cell>
          <cell r="N15">
            <v>0</v>
          </cell>
          <cell r="P15">
            <v>0</v>
          </cell>
        </row>
        <row r="16">
          <cell r="H16">
            <v>0</v>
          </cell>
          <cell r="I16">
            <v>0</v>
          </cell>
          <cell r="N16">
            <v>0</v>
          </cell>
          <cell r="P16">
            <v>0</v>
          </cell>
        </row>
        <row r="17">
          <cell r="H17">
            <v>1</v>
          </cell>
          <cell r="I17">
            <v>0</v>
          </cell>
          <cell r="N17">
            <v>0</v>
          </cell>
          <cell r="P17">
            <v>0</v>
          </cell>
        </row>
        <row r="18">
          <cell r="H18">
            <v>14</v>
          </cell>
          <cell r="I18">
            <v>0</v>
          </cell>
          <cell r="N18">
            <v>0</v>
          </cell>
          <cell r="P18">
            <v>0</v>
          </cell>
        </row>
        <row r="19">
          <cell r="H19">
            <v>0</v>
          </cell>
          <cell r="I19">
            <v>0</v>
          </cell>
          <cell r="N19">
            <v>0</v>
          </cell>
          <cell r="P19">
            <v>0</v>
          </cell>
        </row>
        <row r="20">
          <cell r="H20">
            <v>0</v>
          </cell>
          <cell r="I20">
            <v>3</v>
          </cell>
          <cell r="N20">
            <v>0</v>
          </cell>
          <cell r="P20">
            <v>0</v>
          </cell>
        </row>
        <row r="21">
          <cell r="H21">
            <v>0</v>
          </cell>
          <cell r="I21">
            <v>0</v>
          </cell>
          <cell r="N21">
            <v>0</v>
          </cell>
          <cell r="P21">
            <v>0</v>
          </cell>
        </row>
        <row r="22">
          <cell r="K22">
            <v>65</v>
          </cell>
        </row>
        <row r="23">
          <cell r="H23">
            <v>4</v>
          </cell>
          <cell r="I23">
            <v>0</v>
          </cell>
          <cell r="N23">
            <v>0</v>
          </cell>
          <cell r="P23">
            <v>0</v>
          </cell>
        </row>
        <row r="24">
          <cell r="H24">
            <v>0</v>
          </cell>
          <cell r="I24">
            <v>0</v>
          </cell>
          <cell r="N24">
            <v>0</v>
          </cell>
          <cell r="P24">
            <v>0</v>
          </cell>
        </row>
        <row r="25">
          <cell r="H25">
            <v>0</v>
          </cell>
          <cell r="I25">
            <v>0</v>
          </cell>
          <cell r="N25">
            <v>0</v>
          </cell>
          <cell r="P25">
            <v>0</v>
          </cell>
        </row>
        <row r="26">
          <cell r="H26">
            <v>1</v>
          </cell>
          <cell r="I26">
            <v>0</v>
          </cell>
          <cell r="N26">
            <v>0</v>
          </cell>
          <cell r="P26">
            <v>0</v>
          </cell>
        </row>
        <row r="27">
          <cell r="H27">
            <v>2</v>
          </cell>
          <cell r="I27">
            <v>0</v>
          </cell>
          <cell r="N27">
            <v>0</v>
          </cell>
          <cell r="P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  <cell r="P28">
            <v>0</v>
          </cell>
        </row>
        <row r="29">
          <cell r="H29">
            <v>0</v>
          </cell>
          <cell r="I29">
            <v>0</v>
          </cell>
          <cell r="N29">
            <v>0</v>
          </cell>
          <cell r="P29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P30">
            <v>0</v>
          </cell>
        </row>
        <row r="31">
          <cell r="H31">
            <v>0</v>
          </cell>
          <cell r="I31">
            <v>0</v>
          </cell>
          <cell r="N31">
            <v>0</v>
          </cell>
          <cell r="P31">
            <v>0</v>
          </cell>
        </row>
        <row r="32">
          <cell r="H32">
            <v>5</v>
          </cell>
          <cell r="I32">
            <v>0</v>
          </cell>
          <cell r="N32">
            <v>0</v>
          </cell>
          <cell r="P32">
            <v>0</v>
          </cell>
        </row>
        <row r="33">
          <cell r="H33">
            <v>0</v>
          </cell>
          <cell r="I33">
            <v>0</v>
          </cell>
          <cell r="N33">
            <v>0</v>
          </cell>
          <cell r="P33">
            <v>0</v>
          </cell>
        </row>
        <row r="34">
          <cell r="H34">
            <v>0</v>
          </cell>
          <cell r="I34">
            <v>0</v>
          </cell>
          <cell r="N34">
            <v>0</v>
          </cell>
          <cell r="P34">
            <v>0</v>
          </cell>
        </row>
        <row r="35">
          <cell r="H35">
            <v>0</v>
          </cell>
          <cell r="I35">
            <v>0</v>
          </cell>
          <cell r="N35">
            <v>0</v>
          </cell>
          <cell r="P35">
            <v>0</v>
          </cell>
        </row>
        <row r="36">
          <cell r="K36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3"/>
  <sheetViews>
    <sheetView showGridLines="0" tabSelected="1" zoomScale="85" zoomScaleNormal="85" zoomScalePageLayoutView="0" workbookViewId="0" topLeftCell="A1">
      <pane xSplit="7" ySplit="8" topLeftCell="I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P46" sqref="P46"/>
    </sheetView>
  </sheetViews>
  <sheetFormatPr defaultColWidth="9.140625" defaultRowHeight="12.75"/>
  <cols>
    <col min="1" max="1" width="34.140625" style="0" customWidth="1"/>
    <col min="2" max="2" width="4.28125" style="0" customWidth="1"/>
    <col min="3" max="3" width="17.140625" style="0" customWidth="1"/>
    <col min="4" max="5" width="3.140625" style="0" customWidth="1"/>
    <col min="6" max="6" width="11.00390625" style="0" customWidth="1"/>
    <col min="7" max="7" width="20.57421875" style="0" customWidth="1"/>
    <col min="8" max="8" width="15.57421875" style="0" customWidth="1"/>
    <col min="9" max="9" width="20.57421875" style="0" customWidth="1"/>
    <col min="10" max="10" width="19.28125" style="0" customWidth="1"/>
    <col min="11" max="11" width="20.28125" style="0" customWidth="1"/>
    <col min="12" max="12" width="18.28125" style="0" customWidth="1"/>
    <col min="13" max="13" width="20.28125" style="0" customWidth="1"/>
    <col min="14" max="14" width="23.00390625" style="0" customWidth="1"/>
    <col min="15" max="15" width="15.421875" style="0" customWidth="1"/>
    <col min="16" max="16" width="23.8515625" style="0" customWidth="1"/>
    <col min="17" max="17" width="10.8515625" style="0" customWidth="1"/>
  </cols>
  <sheetData>
    <row r="1" spans="1:17" ht="7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1"/>
      <c r="B2" s="1"/>
      <c r="C2" s="1"/>
      <c r="D2" s="1"/>
      <c r="E2" s="1"/>
      <c r="F2" s="1"/>
      <c r="G2" s="1"/>
      <c r="H2" s="1"/>
      <c r="I2" s="23"/>
      <c r="J2" s="23"/>
      <c r="K2" s="23"/>
      <c r="L2" s="23"/>
      <c r="M2" s="1"/>
      <c r="N2" s="1"/>
      <c r="O2" s="1"/>
      <c r="P2" s="1"/>
      <c r="Q2" s="1"/>
    </row>
    <row r="3" spans="1:17" ht="28.5" customHeight="1">
      <c r="A3" s="1"/>
      <c r="B3" s="1"/>
      <c r="C3" s="1"/>
      <c r="D3" s="23" t="s">
        <v>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</row>
    <row r="4" spans="1:17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6" ht="18" customHeight="1">
      <c r="A5" s="28" t="s">
        <v>39</v>
      </c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8">
        <v>43435</v>
      </c>
    </row>
    <row r="6" spans="1:17" ht="17.25" customHeight="1">
      <c r="A6" s="20" t="s">
        <v>1</v>
      </c>
      <c r="B6" s="20"/>
      <c r="C6" s="20"/>
      <c r="D6" s="20"/>
      <c r="E6" s="20"/>
      <c r="F6" s="20"/>
      <c r="G6" s="20"/>
      <c r="H6" s="20" t="s">
        <v>2</v>
      </c>
      <c r="I6" s="20"/>
      <c r="J6" s="20"/>
      <c r="K6" s="20"/>
      <c r="L6" s="20"/>
      <c r="M6" s="20" t="s">
        <v>3</v>
      </c>
      <c r="N6" s="20"/>
      <c r="O6" s="20"/>
      <c r="P6" s="20" t="s">
        <v>4</v>
      </c>
      <c r="Q6" s="1"/>
    </row>
    <row r="7" spans="1:17" ht="18" customHeight="1">
      <c r="A7" s="20"/>
      <c r="B7" s="20"/>
      <c r="C7" s="20"/>
      <c r="D7" s="20"/>
      <c r="E7" s="20"/>
      <c r="F7" s="20"/>
      <c r="G7" s="20"/>
      <c r="H7" s="20" t="s">
        <v>5</v>
      </c>
      <c r="I7" s="20"/>
      <c r="J7" s="20"/>
      <c r="K7" s="20" t="s">
        <v>6</v>
      </c>
      <c r="L7" s="20" t="s">
        <v>7</v>
      </c>
      <c r="M7" s="20" t="s">
        <v>8</v>
      </c>
      <c r="N7" s="20" t="s">
        <v>9</v>
      </c>
      <c r="O7" s="12" t="s">
        <v>7</v>
      </c>
      <c r="P7" s="20"/>
      <c r="Q7" s="1"/>
    </row>
    <row r="8" spans="1:17" ht="38.25" customHeight="1">
      <c r="A8" s="20" t="s">
        <v>10</v>
      </c>
      <c r="B8" s="20"/>
      <c r="C8" s="20" t="s">
        <v>11</v>
      </c>
      <c r="D8" s="20"/>
      <c r="E8" s="20" t="s">
        <v>12</v>
      </c>
      <c r="F8" s="20"/>
      <c r="G8" s="2" t="s">
        <v>13</v>
      </c>
      <c r="H8" s="12" t="s">
        <v>14</v>
      </c>
      <c r="I8" s="2" t="s">
        <v>15</v>
      </c>
      <c r="J8" s="12" t="s">
        <v>16</v>
      </c>
      <c r="K8" s="20"/>
      <c r="L8" s="20"/>
      <c r="M8" s="20"/>
      <c r="N8" s="20"/>
      <c r="O8" s="12"/>
      <c r="P8" s="20"/>
      <c r="Q8" s="1"/>
    </row>
    <row r="9" spans="1:17" ht="13.5" customHeight="1">
      <c r="A9" s="24" t="s">
        <v>17</v>
      </c>
      <c r="B9" s="24"/>
      <c r="C9" s="35" t="s">
        <v>18</v>
      </c>
      <c r="D9" s="36"/>
      <c r="E9" s="24" t="s">
        <v>19</v>
      </c>
      <c r="F9" s="24"/>
      <c r="G9" s="3" t="s">
        <v>20</v>
      </c>
      <c r="H9" s="10">
        <f>'[1]Anexo_1_Tabela_1_Quantitativo_F'!E10+'[6]Quantitativo_Fisico_Pessoal_Ser'!H8:H8+'[3]Quantitativo_Fisico_Pessoal_Ser'!H9:H9+'[7]Quantitativo_Fisico_Pessoal_Ser'!H9+'[8]Quantitativo_Fisico_Pessoal_Ser'!H9</f>
        <v>1441</v>
      </c>
      <c r="I9" s="13">
        <f>'[1]Anexo_1_Tabela_1_Quantitativo_F'!F10+'[6]Quantitativo_Fisico_Pessoal_Ser'!I8:I8+'[3]Quantitativo_Fisico_Pessoal_Ser'!I9:I9+'[7]Quantitativo_Fisico_Pessoal_Ser'!I9+'[8]Quantitativo_Fisico_Pessoal_Ser'!I9</f>
        <v>13</v>
      </c>
      <c r="J9" s="11">
        <f>H9+I9</f>
        <v>1454</v>
      </c>
      <c r="K9" s="25">
        <f>'[1]Anexo_1_Tabela_1_Quantitativo_F'!H25+'[6]Quantitativo_Fisico_Pessoal_Ser'!K21+'[3]Quantitativo_Fisico_Pessoal_Ser'!K22+'[7]Quantitativo_Fisico_Pessoal_Ser'!K22+'[8]Quantitativo_Fisico_Pessoal_Ser'!K22</f>
        <v>2202</v>
      </c>
      <c r="L9" s="29">
        <f>K9+J24</f>
        <v>7133</v>
      </c>
      <c r="M9" s="5">
        <f>'[1]Anexo_1_Tabela_1_Quantitativo_F'!J10+'[6]Quantitativo_Fisico_Pessoal_Ser'!M8:M8+'[3]Quantitativo_Fisico_Pessoal_Ser'!M9:M9+'[7]Quantitativo_Fisico_Pessoal_Ser'!M9+'[8]Quantitativo_Fisico_Pessoal_Ser'!M9</f>
        <v>319</v>
      </c>
      <c r="N9" s="13">
        <f>'[1]Anexo_1_Tabela_1_Quantitativo_F'!K10+'[6]Quantitativo_Fisico_Pessoal_Ser'!N8:N8+'[3]Quantitativo_Fisico_Pessoal_Ser'!N9:N9+'[7]Quantitativo_Fisico_Pessoal_Ser'!N9+'[8]Quantitativo_Fisico_Pessoal_Ser'!N9</f>
        <v>51</v>
      </c>
      <c r="O9" s="11">
        <f>M9+N9</f>
        <v>370</v>
      </c>
      <c r="P9" s="13">
        <f>'[1]Anexo_1_Tabela_1_Quantitativo_F'!M10+'[6]Quantitativo_Fisico_Pessoal_Ser'!P8:P8+'[3]Quantitativo_Fisico_Pessoal_Ser'!P9:P9+'[7]Quantitativo_Fisico_Pessoal_Ser'!P9+'[8]Quantitativo_Fisico_Pessoal_Ser'!P9</f>
        <v>65</v>
      </c>
      <c r="Q9" s="1"/>
    </row>
    <row r="10" spans="1:17" ht="13.5" customHeight="1">
      <c r="A10" s="24"/>
      <c r="B10" s="24"/>
      <c r="C10" s="37"/>
      <c r="D10" s="38"/>
      <c r="E10" s="24"/>
      <c r="F10" s="24"/>
      <c r="G10" s="3" t="s">
        <v>21</v>
      </c>
      <c r="H10" s="13">
        <f>'[1]Anexo_1_Tabela_1_Quantitativo_F'!E11+'[6]Quantitativo_Fisico_Pessoal_Ser'!H9:H9+'[3]Quantitativo_Fisico_Pessoal_Ser'!H10:H10+'[7]Quantitativo_Fisico_Pessoal_Ser'!H10+'[8]Quantitativo_Fisico_Pessoal_Ser'!H10</f>
        <v>325</v>
      </c>
      <c r="I10" s="13">
        <f>'[1]Anexo_1_Tabela_1_Quantitativo_F'!F11+'[6]Quantitativo_Fisico_Pessoal_Ser'!I9:I9+'[3]Quantitativo_Fisico_Pessoal_Ser'!I10:I10+'[7]Quantitativo_Fisico_Pessoal_Ser'!I10+'[8]Quantitativo_Fisico_Pessoal_Ser'!I10</f>
        <v>6</v>
      </c>
      <c r="J10" s="11">
        <f aca="true" t="shared" si="0" ref="J10:J22">H10+I10</f>
        <v>331</v>
      </c>
      <c r="K10" s="26"/>
      <c r="L10" s="30"/>
      <c r="M10" s="13">
        <f>'[1]Anexo_1_Tabela_1_Quantitativo_F'!J11+'[6]Quantitativo_Fisico_Pessoal_Ser'!M9:M9+'[3]Quantitativo_Fisico_Pessoal_Ser'!M10:M10+'[7]Quantitativo_Fisico_Pessoal_Ser'!M10+'[8]Quantitativo_Fisico_Pessoal_Ser'!M10</f>
        <v>1</v>
      </c>
      <c r="N10" s="13">
        <f>'[1]Anexo_1_Tabela_1_Quantitativo_F'!K11+'[6]Quantitativo_Fisico_Pessoal_Ser'!N9:N9+'[3]Quantitativo_Fisico_Pessoal_Ser'!N10:N10+'[7]Quantitativo_Fisico_Pessoal_Ser'!N10+'[8]Quantitativo_Fisico_Pessoal_Ser'!N10</f>
        <v>1</v>
      </c>
      <c r="O10" s="11">
        <f>M10+N10</f>
        <v>2</v>
      </c>
      <c r="P10" s="13">
        <f>'[1]Anexo_1_Tabela_1_Quantitativo_F'!M11+'[6]Quantitativo_Fisico_Pessoal_Ser'!P9:P9+'[3]Quantitativo_Fisico_Pessoal_Ser'!P10:P10+'[7]Quantitativo_Fisico_Pessoal_Ser'!P10+'[8]Quantitativo_Fisico_Pessoal_Ser'!P10</f>
        <v>2</v>
      </c>
      <c r="Q10" s="1"/>
    </row>
    <row r="11" spans="1:17" ht="14.25" customHeight="1">
      <c r="A11" s="24"/>
      <c r="B11" s="24"/>
      <c r="C11" s="37"/>
      <c r="D11" s="38"/>
      <c r="E11" s="24"/>
      <c r="F11" s="24"/>
      <c r="G11" s="3" t="s">
        <v>22</v>
      </c>
      <c r="H11" s="13">
        <f>'[1]Anexo_1_Tabela_1_Quantitativo_F'!E12+'[6]Quantitativo_Fisico_Pessoal_Ser'!H10:H10+'[3]Quantitativo_Fisico_Pessoal_Ser'!H11:H11+'[7]Quantitativo_Fisico_Pessoal_Ser'!H11+'[8]Quantitativo_Fisico_Pessoal_Ser'!H11</f>
        <v>333</v>
      </c>
      <c r="I11" s="13">
        <f>'[1]Anexo_1_Tabela_1_Quantitativo_F'!F12+'[6]Quantitativo_Fisico_Pessoal_Ser'!I10:I10+'[3]Quantitativo_Fisico_Pessoal_Ser'!I11:I11+'[7]Quantitativo_Fisico_Pessoal_Ser'!I11+'[8]Quantitativo_Fisico_Pessoal_Ser'!I11</f>
        <v>16</v>
      </c>
      <c r="J11" s="11">
        <f t="shared" si="0"/>
        <v>349</v>
      </c>
      <c r="K11" s="26"/>
      <c r="L11" s="30"/>
      <c r="M11" s="13">
        <f>'[1]Anexo_1_Tabela_1_Quantitativo_F'!J12+'[6]Quantitativo_Fisico_Pessoal_Ser'!M10:M10+'[3]Quantitativo_Fisico_Pessoal_Ser'!M11:M11+'[7]Quantitativo_Fisico_Pessoal_Ser'!M11+'[8]Quantitativo_Fisico_Pessoal_Ser'!M11</f>
        <v>6</v>
      </c>
      <c r="N11" s="13">
        <f>'[1]Anexo_1_Tabela_1_Quantitativo_F'!K12+'[6]Quantitativo_Fisico_Pessoal_Ser'!N10:N10+'[3]Quantitativo_Fisico_Pessoal_Ser'!N11:N11+'[7]Quantitativo_Fisico_Pessoal_Ser'!N11+'[8]Quantitativo_Fisico_Pessoal_Ser'!N11</f>
        <v>0</v>
      </c>
      <c r="O11" s="11">
        <f aca="true" t="shared" si="1" ref="O11:O23">M11+N11</f>
        <v>6</v>
      </c>
      <c r="P11" s="13">
        <f>'[1]Anexo_1_Tabela_1_Quantitativo_F'!M12+'[6]Quantitativo_Fisico_Pessoal_Ser'!P10:P10+'[3]Quantitativo_Fisico_Pessoal_Ser'!P11:P11+'[7]Quantitativo_Fisico_Pessoal_Ser'!P11+'[8]Quantitativo_Fisico_Pessoal_Ser'!P11</f>
        <v>0</v>
      </c>
      <c r="Q11" s="1"/>
    </row>
    <row r="12" spans="1:17" ht="13.5" customHeight="1">
      <c r="A12" s="24"/>
      <c r="B12" s="24"/>
      <c r="C12" s="37"/>
      <c r="D12" s="38"/>
      <c r="E12" s="24"/>
      <c r="F12" s="24"/>
      <c r="G12" s="3">
        <v>10</v>
      </c>
      <c r="H12" s="13">
        <f>'[1]Anexo_1_Tabela_1_Quantitativo_F'!E13+'[6]Quantitativo_Fisico_Pessoal_Ser'!H11:H11+'[3]Quantitativo_Fisico_Pessoal_Ser'!H12:H12+'[7]Quantitativo_Fisico_Pessoal_Ser'!H12+'[8]Quantitativo_Fisico_Pessoal_Ser'!H12</f>
        <v>357</v>
      </c>
      <c r="I12" s="13">
        <f>'[1]Anexo_1_Tabela_1_Quantitativo_F'!F13+'[6]Quantitativo_Fisico_Pessoal_Ser'!I11:I11+'[3]Quantitativo_Fisico_Pessoal_Ser'!I12:I12+'[7]Quantitativo_Fisico_Pessoal_Ser'!I12+'[8]Quantitativo_Fisico_Pessoal_Ser'!I12</f>
        <v>17</v>
      </c>
      <c r="J12" s="11">
        <f t="shared" si="0"/>
        <v>374</v>
      </c>
      <c r="K12" s="26"/>
      <c r="L12" s="30"/>
      <c r="M12" s="13">
        <f>'[1]Anexo_1_Tabela_1_Quantitativo_F'!J13+'[6]Quantitativo_Fisico_Pessoal_Ser'!M11:M11+'[3]Quantitativo_Fisico_Pessoal_Ser'!M12:M12+'[7]Quantitativo_Fisico_Pessoal_Ser'!M12+'[8]Quantitativo_Fisico_Pessoal_Ser'!M12</f>
        <v>1</v>
      </c>
      <c r="N12" s="13">
        <f>'[1]Anexo_1_Tabela_1_Quantitativo_F'!K13+'[6]Quantitativo_Fisico_Pessoal_Ser'!N11:N11+'[3]Quantitativo_Fisico_Pessoal_Ser'!N12:N12+'[7]Quantitativo_Fisico_Pessoal_Ser'!N12+'[8]Quantitativo_Fisico_Pessoal_Ser'!N12</f>
        <v>1</v>
      </c>
      <c r="O12" s="11">
        <f t="shared" si="1"/>
        <v>2</v>
      </c>
      <c r="P12" s="13">
        <f>'[1]Anexo_1_Tabela_1_Quantitativo_F'!M13+'[6]Quantitativo_Fisico_Pessoal_Ser'!P11:P11+'[3]Quantitativo_Fisico_Pessoal_Ser'!P12:P12+'[7]Quantitativo_Fisico_Pessoal_Ser'!P12+'[8]Quantitativo_Fisico_Pessoal_Ser'!P12</f>
        <v>1</v>
      </c>
      <c r="Q12" s="1"/>
    </row>
    <row r="13" spans="1:17" ht="13.5" customHeight="1">
      <c r="A13" s="24"/>
      <c r="B13" s="24"/>
      <c r="C13" s="37"/>
      <c r="D13" s="38"/>
      <c r="E13" s="24"/>
      <c r="F13" s="24"/>
      <c r="G13" s="3" t="s">
        <v>24</v>
      </c>
      <c r="H13" s="13">
        <f>'[1]Anexo_1_Tabela_1_Quantitativo_F'!E14+'[6]Quantitativo_Fisico_Pessoal_Ser'!H12:H12+'[3]Quantitativo_Fisico_Pessoal_Ser'!H13:H13+'[7]Quantitativo_Fisico_Pessoal_Ser'!H13+'[8]Quantitativo_Fisico_Pessoal_Ser'!H13</f>
        <v>139</v>
      </c>
      <c r="I13" s="13">
        <f>'[1]Anexo_1_Tabela_1_Quantitativo_F'!F14+'[6]Quantitativo_Fisico_Pessoal_Ser'!I12:I12+'[3]Quantitativo_Fisico_Pessoal_Ser'!I13:I13+'[7]Quantitativo_Fisico_Pessoal_Ser'!I13+'[8]Quantitativo_Fisico_Pessoal_Ser'!I13</f>
        <v>10</v>
      </c>
      <c r="J13" s="11">
        <f t="shared" si="0"/>
        <v>149</v>
      </c>
      <c r="K13" s="26"/>
      <c r="L13" s="30"/>
      <c r="M13" s="13">
        <f>'[1]Anexo_1_Tabela_1_Quantitativo_F'!J14+'[6]Quantitativo_Fisico_Pessoal_Ser'!M12:M12+'[3]Quantitativo_Fisico_Pessoal_Ser'!M13:M13+'[7]Quantitativo_Fisico_Pessoal_Ser'!M13+'[8]Quantitativo_Fisico_Pessoal_Ser'!M13</f>
        <v>1</v>
      </c>
      <c r="N13" s="13">
        <f>'[1]Anexo_1_Tabela_1_Quantitativo_F'!K14+'[6]Quantitativo_Fisico_Pessoal_Ser'!N12:N12+'[3]Quantitativo_Fisico_Pessoal_Ser'!N13:N13+'[7]Quantitativo_Fisico_Pessoal_Ser'!N13+'[8]Quantitativo_Fisico_Pessoal_Ser'!N13</f>
        <v>1</v>
      </c>
      <c r="O13" s="11">
        <f t="shared" si="1"/>
        <v>2</v>
      </c>
      <c r="P13" s="13">
        <f>'[1]Anexo_1_Tabela_1_Quantitativo_F'!M14+'[6]Quantitativo_Fisico_Pessoal_Ser'!P12:P12+'[3]Quantitativo_Fisico_Pessoal_Ser'!P13:P13+'[7]Quantitativo_Fisico_Pessoal_Ser'!P13+'[8]Quantitativo_Fisico_Pessoal_Ser'!P13</f>
        <v>1</v>
      </c>
      <c r="Q13" s="1"/>
    </row>
    <row r="14" spans="1:17" ht="13.5" customHeight="1">
      <c r="A14" s="24"/>
      <c r="B14" s="24"/>
      <c r="C14" s="37"/>
      <c r="D14" s="38"/>
      <c r="E14" s="24" t="s">
        <v>25</v>
      </c>
      <c r="F14" s="24"/>
      <c r="G14" s="3" t="s">
        <v>26</v>
      </c>
      <c r="H14" s="13">
        <f>'[1]Anexo_1_Tabela_1_Quantitativo_F'!E15+'[6]Quantitativo_Fisico_Pessoal_Ser'!H13:H13+'[3]Quantitativo_Fisico_Pessoal_Ser'!H14:H14+'[7]Quantitativo_Fisico_Pessoal_Ser'!H14+'[8]Quantitativo_Fisico_Pessoal_Ser'!H14</f>
        <v>147</v>
      </c>
      <c r="I14" s="13">
        <f>'[1]Anexo_1_Tabela_1_Quantitativo_F'!F15+'[6]Quantitativo_Fisico_Pessoal_Ser'!I13:I13+'[3]Quantitativo_Fisico_Pessoal_Ser'!I14:I14+'[7]Quantitativo_Fisico_Pessoal_Ser'!I14+'[8]Quantitativo_Fisico_Pessoal_Ser'!I14</f>
        <v>14</v>
      </c>
      <c r="J14" s="11">
        <f t="shared" si="0"/>
        <v>161</v>
      </c>
      <c r="K14" s="26"/>
      <c r="L14" s="30"/>
      <c r="M14" s="13">
        <f>'[1]Anexo_1_Tabela_1_Quantitativo_F'!J15+'[6]Quantitativo_Fisico_Pessoal_Ser'!M13:M13+'[3]Quantitativo_Fisico_Pessoal_Ser'!M14:M14+'[7]Quantitativo_Fisico_Pessoal_Ser'!M14+'[8]Quantitativo_Fisico_Pessoal_Ser'!M14</f>
        <v>1</v>
      </c>
      <c r="N14" s="13">
        <f>'[1]Anexo_1_Tabela_1_Quantitativo_F'!K15+'[6]Quantitativo_Fisico_Pessoal_Ser'!N13:N13+'[3]Quantitativo_Fisico_Pessoal_Ser'!N14:N14+'[7]Quantitativo_Fisico_Pessoal_Ser'!N14+'[8]Quantitativo_Fisico_Pessoal_Ser'!N14</f>
        <v>1</v>
      </c>
      <c r="O14" s="11">
        <f t="shared" si="1"/>
        <v>2</v>
      </c>
      <c r="P14" s="13">
        <f>'[1]Anexo_1_Tabela_1_Quantitativo_F'!M15+'[6]Quantitativo_Fisico_Pessoal_Ser'!P13:P13+'[3]Quantitativo_Fisico_Pessoal_Ser'!P14:P14+'[7]Quantitativo_Fisico_Pessoal_Ser'!P14+'[8]Quantitativo_Fisico_Pessoal_Ser'!P14</f>
        <v>1</v>
      </c>
      <c r="Q14" s="1"/>
    </row>
    <row r="15" spans="1:17" ht="13.5" customHeight="1">
      <c r="A15" s="24"/>
      <c r="B15" s="24"/>
      <c r="C15" s="37"/>
      <c r="D15" s="38"/>
      <c r="E15" s="24"/>
      <c r="F15" s="24"/>
      <c r="G15" s="3" t="s">
        <v>27</v>
      </c>
      <c r="H15" s="13">
        <f>'[1]Anexo_1_Tabela_1_Quantitativo_F'!E16+'[6]Quantitativo_Fisico_Pessoal_Ser'!H14:H14+'[3]Quantitativo_Fisico_Pessoal_Ser'!H15:H15+'[7]Quantitativo_Fisico_Pessoal_Ser'!H15+'[8]Quantitativo_Fisico_Pessoal_Ser'!H15</f>
        <v>234</v>
      </c>
      <c r="I15" s="13">
        <f>'[1]Anexo_1_Tabela_1_Quantitativo_F'!F16+'[6]Quantitativo_Fisico_Pessoal_Ser'!I14:I14+'[3]Quantitativo_Fisico_Pessoal_Ser'!I15:I15+'[7]Quantitativo_Fisico_Pessoal_Ser'!I15+'[8]Quantitativo_Fisico_Pessoal_Ser'!I15</f>
        <v>18</v>
      </c>
      <c r="J15" s="11">
        <f t="shared" si="0"/>
        <v>252</v>
      </c>
      <c r="K15" s="26"/>
      <c r="L15" s="30"/>
      <c r="M15" s="13">
        <f>'[1]Anexo_1_Tabela_1_Quantitativo_F'!J16+'[6]Quantitativo_Fisico_Pessoal_Ser'!M14:M14+'[3]Quantitativo_Fisico_Pessoal_Ser'!M15:M15+'[7]Quantitativo_Fisico_Pessoal_Ser'!M15+'[8]Quantitativo_Fisico_Pessoal_Ser'!M15</f>
        <v>2</v>
      </c>
      <c r="N15" s="13">
        <f>'[1]Anexo_1_Tabela_1_Quantitativo_F'!K16+'[6]Quantitativo_Fisico_Pessoal_Ser'!N14:N14+'[3]Quantitativo_Fisico_Pessoal_Ser'!N15:N15+'[7]Quantitativo_Fisico_Pessoal_Ser'!N15+'[8]Quantitativo_Fisico_Pessoal_Ser'!N15</f>
        <v>2</v>
      </c>
      <c r="O15" s="11">
        <f t="shared" si="1"/>
        <v>4</v>
      </c>
      <c r="P15" s="13">
        <f>'[1]Anexo_1_Tabela_1_Quantitativo_F'!M16+'[6]Quantitativo_Fisico_Pessoal_Ser'!P14:P14+'[3]Quantitativo_Fisico_Pessoal_Ser'!P15:P15+'[7]Quantitativo_Fisico_Pessoal_Ser'!P15+'[8]Quantitativo_Fisico_Pessoal_Ser'!P15</f>
        <v>3</v>
      </c>
      <c r="Q15" s="1"/>
    </row>
    <row r="16" spans="1:17" ht="14.25" customHeight="1">
      <c r="A16" s="24"/>
      <c r="B16" s="24"/>
      <c r="C16" s="37"/>
      <c r="D16" s="38"/>
      <c r="E16" s="24"/>
      <c r="F16" s="24"/>
      <c r="G16" s="3" t="s">
        <v>28</v>
      </c>
      <c r="H16" s="13">
        <f>'[1]Anexo_1_Tabela_1_Quantitativo_F'!E17+'[6]Quantitativo_Fisico_Pessoal_Ser'!H15:H15+'[3]Quantitativo_Fisico_Pessoal_Ser'!H16:H16+'[7]Quantitativo_Fisico_Pessoal_Ser'!H16+'[8]Quantitativo_Fisico_Pessoal_Ser'!H16</f>
        <v>438</v>
      </c>
      <c r="I16" s="13">
        <f>'[1]Anexo_1_Tabela_1_Quantitativo_F'!F17+'[6]Quantitativo_Fisico_Pessoal_Ser'!I15:I15+'[3]Quantitativo_Fisico_Pessoal_Ser'!I16:I16+'[7]Quantitativo_Fisico_Pessoal_Ser'!I16+'[8]Quantitativo_Fisico_Pessoal_Ser'!I16</f>
        <v>26</v>
      </c>
      <c r="J16" s="11">
        <f t="shared" si="0"/>
        <v>464</v>
      </c>
      <c r="K16" s="26"/>
      <c r="L16" s="30"/>
      <c r="M16" s="13">
        <f>'[1]Anexo_1_Tabela_1_Quantitativo_F'!J17+'[6]Quantitativo_Fisico_Pessoal_Ser'!M15:M15+'[3]Quantitativo_Fisico_Pessoal_Ser'!M16:M16+'[7]Quantitativo_Fisico_Pessoal_Ser'!M16+'[8]Quantitativo_Fisico_Pessoal_Ser'!M16</f>
        <v>0</v>
      </c>
      <c r="N16" s="13">
        <f>'[1]Anexo_1_Tabela_1_Quantitativo_F'!K17+'[6]Quantitativo_Fisico_Pessoal_Ser'!N15:N15+'[3]Quantitativo_Fisico_Pessoal_Ser'!N16:N16+'[7]Quantitativo_Fisico_Pessoal_Ser'!N16+'[8]Quantitativo_Fisico_Pessoal_Ser'!N16</f>
        <v>0</v>
      </c>
      <c r="O16" s="11">
        <f t="shared" si="1"/>
        <v>0</v>
      </c>
      <c r="P16" s="13">
        <f>'[1]Anexo_1_Tabela_1_Quantitativo_F'!M17+'[6]Quantitativo_Fisico_Pessoal_Ser'!P15:P15+'[3]Quantitativo_Fisico_Pessoal_Ser'!P16:P16+'[7]Quantitativo_Fisico_Pessoal_Ser'!P16+'[8]Quantitativo_Fisico_Pessoal_Ser'!P16</f>
        <v>0</v>
      </c>
      <c r="Q16" s="1"/>
    </row>
    <row r="17" spans="1:17" ht="13.5" customHeight="1">
      <c r="A17" s="24"/>
      <c r="B17" s="24"/>
      <c r="C17" s="37"/>
      <c r="D17" s="38"/>
      <c r="E17" s="24"/>
      <c r="F17" s="24"/>
      <c r="G17" s="3" t="s">
        <v>29</v>
      </c>
      <c r="H17" s="13">
        <f>'[1]Anexo_1_Tabela_1_Quantitativo_F'!E18+'[6]Quantitativo_Fisico_Pessoal_Ser'!H16:H16+'[3]Quantitativo_Fisico_Pessoal_Ser'!H17:H17+'[7]Quantitativo_Fisico_Pessoal_Ser'!H17+'[8]Quantitativo_Fisico_Pessoal_Ser'!H17</f>
        <v>449</v>
      </c>
      <c r="I17" s="13">
        <f>'[1]Anexo_1_Tabela_1_Quantitativo_F'!F18+'[6]Quantitativo_Fisico_Pessoal_Ser'!I16:I16+'[3]Quantitativo_Fisico_Pessoal_Ser'!I17:I17+'[7]Quantitativo_Fisico_Pessoal_Ser'!I17+'[8]Quantitativo_Fisico_Pessoal_Ser'!I17</f>
        <v>16</v>
      </c>
      <c r="J17" s="11">
        <f t="shared" si="0"/>
        <v>465</v>
      </c>
      <c r="K17" s="26"/>
      <c r="L17" s="30"/>
      <c r="M17" s="13">
        <f>'[1]Anexo_1_Tabela_1_Quantitativo_F'!J18+'[6]Quantitativo_Fisico_Pessoal_Ser'!M16:M16+'[3]Quantitativo_Fisico_Pessoal_Ser'!M17:M17+'[7]Quantitativo_Fisico_Pessoal_Ser'!M17+'[8]Quantitativo_Fisico_Pessoal_Ser'!M17</f>
        <v>1</v>
      </c>
      <c r="N17" s="13">
        <f>'[1]Anexo_1_Tabela_1_Quantitativo_F'!K18+'[6]Quantitativo_Fisico_Pessoal_Ser'!N16:N16+'[3]Quantitativo_Fisico_Pessoal_Ser'!N17:N17+'[7]Quantitativo_Fisico_Pessoal_Ser'!N17+'[8]Quantitativo_Fisico_Pessoal_Ser'!N17</f>
        <v>1</v>
      </c>
      <c r="O17" s="11">
        <f t="shared" si="1"/>
        <v>2</v>
      </c>
      <c r="P17" s="13">
        <f>'[1]Anexo_1_Tabela_1_Quantitativo_F'!M18+'[6]Quantitativo_Fisico_Pessoal_Ser'!P16:P16+'[3]Quantitativo_Fisico_Pessoal_Ser'!P17:P17+'[7]Quantitativo_Fisico_Pessoal_Ser'!P17+'[8]Quantitativo_Fisico_Pessoal_Ser'!P17</f>
        <v>1</v>
      </c>
      <c r="Q17" s="1"/>
    </row>
    <row r="18" spans="1:17" ht="13.5" customHeight="1">
      <c r="A18" s="24"/>
      <c r="B18" s="24"/>
      <c r="C18" s="37"/>
      <c r="D18" s="38"/>
      <c r="E18" s="24"/>
      <c r="F18" s="24"/>
      <c r="G18" s="3" t="s">
        <v>30</v>
      </c>
      <c r="H18" s="13">
        <f>'[1]Anexo_1_Tabela_1_Quantitativo_F'!E19+'[6]Quantitativo_Fisico_Pessoal_Ser'!H17:H17+'[3]Quantitativo_Fisico_Pessoal_Ser'!H18:H18+'[7]Quantitativo_Fisico_Pessoal_Ser'!H18+'[8]Quantitativo_Fisico_Pessoal_Ser'!H18</f>
        <v>299</v>
      </c>
      <c r="I18" s="13">
        <f>'[1]Anexo_1_Tabela_1_Quantitativo_F'!F19+'[6]Quantitativo_Fisico_Pessoal_Ser'!I17:I17+'[3]Quantitativo_Fisico_Pessoal_Ser'!I18:I18+'[7]Quantitativo_Fisico_Pessoal_Ser'!I18+'[8]Quantitativo_Fisico_Pessoal_Ser'!I18</f>
        <v>211</v>
      </c>
      <c r="J18" s="11">
        <f t="shared" si="0"/>
        <v>510</v>
      </c>
      <c r="K18" s="26"/>
      <c r="L18" s="30"/>
      <c r="M18" s="13">
        <f>'[1]Anexo_1_Tabela_1_Quantitativo_F'!J19+'[6]Quantitativo_Fisico_Pessoal_Ser'!M17:M17+'[3]Quantitativo_Fisico_Pessoal_Ser'!M18:M18+'[7]Quantitativo_Fisico_Pessoal_Ser'!M18+'[8]Quantitativo_Fisico_Pessoal_Ser'!M18</f>
        <v>0</v>
      </c>
      <c r="N18" s="13">
        <f>'[1]Anexo_1_Tabela_1_Quantitativo_F'!K19+'[6]Quantitativo_Fisico_Pessoal_Ser'!N17:N17+'[3]Quantitativo_Fisico_Pessoal_Ser'!N18:N18+'[7]Quantitativo_Fisico_Pessoal_Ser'!N18+'[8]Quantitativo_Fisico_Pessoal_Ser'!N18</f>
        <v>3</v>
      </c>
      <c r="O18" s="11">
        <f t="shared" si="1"/>
        <v>3</v>
      </c>
      <c r="P18" s="13">
        <f>'[1]Anexo_1_Tabela_1_Quantitativo_F'!M19+'[6]Quantitativo_Fisico_Pessoal_Ser'!P17:P17+'[3]Quantitativo_Fisico_Pessoal_Ser'!P18:P18+'[7]Quantitativo_Fisico_Pessoal_Ser'!P18+'[8]Quantitativo_Fisico_Pessoal_Ser'!P18</f>
        <v>5</v>
      </c>
      <c r="Q18" s="1"/>
    </row>
    <row r="19" spans="1:17" ht="13.5" customHeight="1">
      <c r="A19" s="24"/>
      <c r="B19" s="24"/>
      <c r="C19" s="37"/>
      <c r="D19" s="38"/>
      <c r="E19" s="24" t="s">
        <v>31</v>
      </c>
      <c r="F19" s="24"/>
      <c r="G19" s="3" t="s">
        <v>32</v>
      </c>
      <c r="H19" s="13">
        <f>'[1]Anexo_1_Tabela_1_Quantitativo_F'!E20+'[6]Quantitativo_Fisico_Pessoal_Ser'!H18:H18+'[3]Quantitativo_Fisico_Pessoal_Ser'!H19:H19+'[7]Quantitativo_Fisico_Pessoal_Ser'!H19+'[8]Quantitativo_Fisico_Pessoal_Ser'!H19</f>
        <v>10</v>
      </c>
      <c r="I19" s="13">
        <f>'[1]Anexo_1_Tabela_1_Quantitativo_F'!F20+'[6]Quantitativo_Fisico_Pessoal_Ser'!I18:I18+'[3]Quantitativo_Fisico_Pessoal_Ser'!I19:I19+'[7]Quantitativo_Fisico_Pessoal_Ser'!I19+'[8]Quantitativo_Fisico_Pessoal_Ser'!I19</f>
        <v>116</v>
      </c>
      <c r="J19" s="11">
        <f t="shared" si="0"/>
        <v>126</v>
      </c>
      <c r="K19" s="26"/>
      <c r="L19" s="30"/>
      <c r="M19" s="13">
        <f>'[1]Anexo_1_Tabela_1_Quantitativo_F'!J20+'[6]Quantitativo_Fisico_Pessoal_Ser'!M18:M18+'[3]Quantitativo_Fisico_Pessoal_Ser'!M19:M19+'[7]Quantitativo_Fisico_Pessoal_Ser'!M19+'[8]Quantitativo_Fisico_Pessoal_Ser'!M19</f>
        <v>0</v>
      </c>
      <c r="N19" s="13">
        <f>'[1]Anexo_1_Tabela_1_Quantitativo_F'!K20+'[6]Quantitativo_Fisico_Pessoal_Ser'!N18:N18+'[3]Quantitativo_Fisico_Pessoal_Ser'!N19:N19+'[7]Quantitativo_Fisico_Pessoal_Ser'!N19+'[8]Quantitativo_Fisico_Pessoal_Ser'!N19</f>
        <v>2</v>
      </c>
      <c r="O19" s="11">
        <f t="shared" si="1"/>
        <v>2</v>
      </c>
      <c r="P19" s="13">
        <f>'[1]Anexo_1_Tabela_1_Quantitativo_F'!M20+'[6]Quantitativo_Fisico_Pessoal_Ser'!P18:P18+'[3]Quantitativo_Fisico_Pessoal_Ser'!P19:P19+'[7]Quantitativo_Fisico_Pessoal_Ser'!P19+'[8]Quantitativo_Fisico_Pessoal_Ser'!P19</f>
        <v>4</v>
      </c>
      <c r="Q19" s="1"/>
    </row>
    <row r="20" spans="1:17" ht="13.5" customHeight="1">
      <c r="A20" s="24"/>
      <c r="B20" s="24"/>
      <c r="C20" s="37"/>
      <c r="D20" s="38"/>
      <c r="E20" s="24"/>
      <c r="F20" s="24"/>
      <c r="G20" s="3" t="s">
        <v>33</v>
      </c>
      <c r="H20" s="13">
        <f>'[1]Anexo_1_Tabela_1_Quantitativo_F'!E21+'[6]Quantitativo_Fisico_Pessoal_Ser'!H19:H19+'[3]Quantitativo_Fisico_Pessoal_Ser'!H20:H20+'[7]Quantitativo_Fisico_Pessoal_Ser'!H20+'[8]Quantitativo_Fisico_Pessoal_Ser'!H20</f>
        <v>0</v>
      </c>
      <c r="I20" s="13">
        <f>'[1]Anexo_1_Tabela_1_Quantitativo_F'!F21+'[6]Quantitativo_Fisico_Pessoal_Ser'!I19:I19+'[3]Quantitativo_Fisico_Pessoal_Ser'!I20:I20+'[7]Quantitativo_Fisico_Pessoal_Ser'!I20+'[8]Quantitativo_Fisico_Pessoal_Ser'!I20</f>
        <v>283</v>
      </c>
      <c r="J20" s="11">
        <f t="shared" si="0"/>
        <v>283</v>
      </c>
      <c r="K20" s="26"/>
      <c r="L20" s="30"/>
      <c r="M20" s="13">
        <f>'[1]Anexo_1_Tabela_1_Quantitativo_F'!J21+'[6]Quantitativo_Fisico_Pessoal_Ser'!M19:M19+'[3]Quantitativo_Fisico_Pessoal_Ser'!M20:M20+'[7]Quantitativo_Fisico_Pessoal_Ser'!M20+'[8]Quantitativo_Fisico_Pessoal_Ser'!M20</f>
        <v>0</v>
      </c>
      <c r="N20" s="13">
        <f>'[1]Anexo_1_Tabela_1_Quantitativo_F'!K21+'[6]Quantitativo_Fisico_Pessoal_Ser'!N19:N19+'[3]Quantitativo_Fisico_Pessoal_Ser'!N20:N20+'[7]Quantitativo_Fisico_Pessoal_Ser'!N20+'[8]Quantitativo_Fisico_Pessoal_Ser'!N20</f>
        <v>2</v>
      </c>
      <c r="O20" s="11">
        <f t="shared" si="1"/>
        <v>2</v>
      </c>
      <c r="P20" s="13">
        <f>'[1]Anexo_1_Tabela_1_Quantitativo_F'!M21+'[6]Quantitativo_Fisico_Pessoal_Ser'!P19:P19+'[3]Quantitativo_Fisico_Pessoal_Ser'!P20:P20+'[7]Quantitativo_Fisico_Pessoal_Ser'!P20+'[8]Quantitativo_Fisico_Pessoal_Ser'!P20</f>
        <v>4</v>
      </c>
      <c r="Q20" s="1"/>
    </row>
    <row r="21" spans="1:17" ht="14.25" customHeight="1">
      <c r="A21" s="24"/>
      <c r="B21" s="24"/>
      <c r="C21" s="37"/>
      <c r="D21" s="38"/>
      <c r="E21" s="24"/>
      <c r="F21" s="24"/>
      <c r="G21" s="3" t="s">
        <v>34</v>
      </c>
      <c r="H21" s="13">
        <f>'[1]Anexo_1_Tabela_1_Quantitativo_F'!E22+'[6]Quantitativo_Fisico_Pessoal_Ser'!H20:H20+'[3]Quantitativo_Fisico_Pessoal_Ser'!H21:H21+'[7]Quantitativo_Fisico_Pessoal_Ser'!H21+'[8]Quantitativo_Fisico_Pessoal_Ser'!H21</f>
        <v>0</v>
      </c>
      <c r="I21" s="13">
        <f>'[1]Anexo_1_Tabela_1_Quantitativo_F'!F22+'[6]Quantitativo_Fisico_Pessoal_Ser'!I20:I20+'[3]Quantitativo_Fisico_Pessoal_Ser'!I21:I21+'[7]Quantitativo_Fisico_Pessoal_Ser'!I21+'[8]Quantitativo_Fisico_Pessoal_Ser'!I21</f>
        <v>13</v>
      </c>
      <c r="J21" s="11">
        <f t="shared" si="0"/>
        <v>13</v>
      </c>
      <c r="K21" s="26"/>
      <c r="L21" s="30"/>
      <c r="M21" s="13">
        <f>'[1]Anexo_1_Tabela_1_Quantitativo_F'!J22+'[6]Quantitativo_Fisico_Pessoal_Ser'!M20:M20+'[3]Quantitativo_Fisico_Pessoal_Ser'!M21:M21+'[7]Quantitativo_Fisico_Pessoal_Ser'!M21+'[8]Quantitativo_Fisico_Pessoal_Ser'!M21</f>
        <v>0</v>
      </c>
      <c r="N21" s="13">
        <f>'[1]Anexo_1_Tabela_1_Quantitativo_F'!K22+'[6]Quantitativo_Fisico_Pessoal_Ser'!N20:N20+'[3]Quantitativo_Fisico_Pessoal_Ser'!N21:N21+'[7]Quantitativo_Fisico_Pessoal_Ser'!N21+'[8]Quantitativo_Fisico_Pessoal_Ser'!N21</f>
        <v>0</v>
      </c>
      <c r="O21" s="11">
        <f t="shared" si="1"/>
        <v>0</v>
      </c>
      <c r="P21" s="13">
        <f>'[1]Anexo_1_Tabela_1_Quantitativo_F'!M22+'[6]Quantitativo_Fisico_Pessoal_Ser'!P20:P20+'[3]Quantitativo_Fisico_Pessoal_Ser'!P21:P21+'[7]Quantitativo_Fisico_Pessoal_Ser'!P21+'[8]Quantitativo_Fisico_Pessoal_Ser'!P21</f>
        <v>0</v>
      </c>
      <c r="Q21" s="1"/>
    </row>
    <row r="22" spans="1:17" ht="14.25" customHeight="1">
      <c r="A22" s="24"/>
      <c r="B22" s="24"/>
      <c r="C22" s="37"/>
      <c r="D22" s="38"/>
      <c r="E22" s="41" t="s">
        <v>41</v>
      </c>
      <c r="F22" s="42"/>
      <c r="G22" s="19"/>
      <c r="H22" s="13"/>
      <c r="I22" s="13"/>
      <c r="J22" s="11">
        <f t="shared" si="0"/>
        <v>0</v>
      </c>
      <c r="K22" s="26"/>
      <c r="L22" s="30"/>
      <c r="M22" s="13">
        <f>'[1]Anexo_1_Tabela_1_Quantitativo_F'!J26</f>
        <v>1</v>
      </c>
      <c r="N22" s="13">
        <f>'[1]Anexo_1_Tabela_1_Quantitativo_F'!K26</f>
        <v>0</v>
      </c>
      <c r="O22" s="11">
        <f t="shared" si="1"/>
        <v>1</v>
      </c>
      <c r="P22" s="13">
        <f>'[1]Anexo_1_Tabela_1_Quantitativo_F'!M26</f>
        <v>0</v>
      </c>
      <c r="Q22" s="1"/>
    </row>
    <row r="23" spans="1:17" ht="14.25" customHeight="1">
      <c r="A23" s="24"/>
      <c r="B23" s="24"/>
      <c r="C23" s="39"/>
      <c r="D23" s="40"/>
      <c r="E23" s="41"/>
      <c r="F23" s="42"/>
      <c r="G23" s="19"/>
      <c r="H23" s="13">
        <f>'[1]Anexo_1_Tabela_1_Quantitativo_F'!E24+'[2]Quantitativo_Fisico_Pessoal_Ser'!E24+'[3]Quantitativo_Fisico_Pessoal_Ser'!E24+'[4]Quantitativo_Fisico_Pessoal_Ser'!E24+'[5]Quantitativo_Fisico_Pessoal_Ser'!E24</f>
        <v>0</v>
      </c>
      <c r="I23" s="13"/>
      <c r="J23" s="11"/>
      <c r="K23" s="27"/>
      <c r="L23" s="31"/>
      <c r="M23" s="13"/>
      <c r="N23" s="13"/>
      <c r="O23" s="11">
        <f t="shared" si="1"/>
        <v>0</v>
      </c>
      <c r="P23" s="13"/>
      <c r="Q23" s="1"/>
    </row>
    <row r="24" spans="1:17" ht="13.5" customHeight="1">
      <c r="A24" s="24"/>
      <c r="B24" s="24"/>
      <c r="C24" s="22" t="s">
        <v>35</v>
      </c>
      <c r="D24" s="22"/>
      <c r="E24" s="22" t="s">
        <v>36</v>
      </c>
      <c r="F24" s="22"/>
      <c r="G24" s="4"/>
      <c r="H24" s="9">
        <f>SUM(H9:H23)</f>
        <v>4172</v>
      </c>
      <c r="I24" s="6">
        <f>SUM(I9:I23)</f>
        <v>759</v>
      </c>
      <c r="J24" s="9">
        <f>SUM(J9:J23)</f>
        <v>4931</v>
      </c>
      <c r="K24" s="6">
        <f>K9+K22+K23</f>
        <v>2202</v>
      </c>
      <c r="L24" s="16">
        <f>L9+L22+L23</f>
        <v>7133</v>
      </c>
      <c r="M24" s="6">
        <f>SUM(M9:M23)</f>
        <v>333</v>
      </c>
      <c r="N24" s="6">
        <f>SUM(N9:N23)</f>
        <v>65</v>
      </c>
      <c r="O24" s="9">
        <f>SUM(O9:O23)</f>
        <v>398</v>
      </c>
      <c r="P24" s="14">
        <f>SUM(P9:P23)</f>
        <v>87</v>
      </c>
      <c r="Q24" s="1"/>
    </row>
    <row r="25" spans="1:17" ht="13.5" customHeight="1">
      <c r="A25" s="24" t="s">
        <v>37</v>
      </c>
      <c r="B25" s="24"/>
      <c r="C25" s="24" t="s">
        <v>38</v>
      </c>
      <c r="D25" s="24"/>
      <c r="E25" s="24" t="s">
        <v>19</v>
      </c>
      <c r="F25" s="24"/>
      <c r="G25" s="3" t="s">
        <v>20</v>
      </c>
      <c r="H25" s="13">
        <f>'[1]Anexo_1_Tabela_1_Quantitativo_F'!E28+'[6]Quantitativo_Fisico_Pessoal_Ser'!H22:H22+'[3]Quantitativo_Fisico_Pessoal_Ser'!H23:H23+'[7]Quantitativo_Fisico_Pessoal_Ser'!H23+'[8]Quantitativo_Fisico_Pessoal_Ser'!H23</f>
        <v>4048</v>
      </c>
      <c r="I25" s="13">
        <f>'[1]Anexo_1_Tabela_1_Quantitativo_F'!F28+'[6]Quantitativo_Fisico_Pessoal_Ser'!I22:I22+'[3]Quantitativo_Fisico_Pessoal_Ser'!I23:I23+'[7]Quantitativo_Fisico_Pessoal_Ser'!I23+'[8]Quantitativo_Fisico_Pessoal_Ser'!I23</f>
        <v>64</v>
      </c>
      <c r="J25" s="11">
        <f aca="true" t="shared" si="2" ref="J25:J37">H25+I25</f>
        <v>4112</v>
      </c>
      <c r="K25" s="32">
        <f>'[1]Anexo_1_Tabela_1_Quantitativo_F'!H42+'[6]Quantitativo_Fisico_Pessoal_Ser'!K35+'[3]Quantitativo_Fisico_Pessoal_Ser'!K36+'[7]Quantitativo_Fisico_Pessoal_Ser'!K36+'[8]Quantitativo_Fisico_Pessoal_Ser'!K36</f>
        <v>1562</v>
      </c>
      <c r="L25" s="29">
        <f>K25+J39</f>
        <v>11021</v>
      </c>
      <c r="M25" s="8">
        <f>'[1]Anexo_1_Tabela_1_Quantitativo_F'!J28+'[6]Quantitativo_Fisico_Pessoal_Ser'!M22:M22+'[3]Quantitativo_Fisico_Pessoal_Ser'!M23:M23+'[7]Quantitativo_Fisico_Pessoal_Ser'!M23+'[8]Quantitativo_Fisico_Pessoal_Ser'!M23</f>
        <v>1453</v>
      </c>
      <c r="N25" s="13">
        <f>'[1]Anexo_1_Tabela_1_Quantitativo_F'!K28+'[6]Quantitativo_Fisico_Pessoal_Ser'!N22:N22+'[3]Quantitativo_Fisico_Pessoal_Ser'!N23:N23+'[7]Quantitativo_Fisico_Pessoal_Ser'!N23+'[8]Quantitativo_Fisico_Pessoal_Ser'!N23</f>
        <v>409</v>
      </c>
      <c r="O25" s="11">
        <f>M25+N25</f>
        <v>1862</v>
      </c>
      <c r="P25" s="13">
        <f>'[1]Anexo_1_Tabela_1_Quantitativo_F'!M28+'[6]Quantitativo_Fisico_Pessoal_Ser'!P22:P22+'[3]Quantitativo_Fisico_Pessoal_Ser'!P23:P23+'[7]Quantitativo_Fisico_Pessoal_Ser'!P23+'[8]Quantitativo_Fisico_Pessoal_Ser'!P23</f>
        <v>515</v>
      </c>
      <c r="Q25" s="1"/>
    </row>
    <row r="26" spans="1:17" ht="13.5" customHeight="1">
      <c r="A26" s="24"/>
      <c r="B26" s="24"/>
      <c r="C26" s="24"/>
      <c r="D26" s="24"/>
      <c r="E26" s="24"/>
      <c r="F26" s="24"/>
      <c r="G26" s="3" t="s">
        <v>21</v>
      </c>
      <c r="H26" s="13">
        <f>'[1]Anexo_1_Tabela_1_Quantitativo_F'!E29+'[6]Quantitativo_Fisico_Pessoal_Ser'!H23:H23+'[3]Quantitativo_Fisico_Pessoal_Ser'!H24:H24+'[7]Quantitativo_Fisico_Pessoal_Ser'!H24+'[8]Quantitativo_Fisico_Pessoal_Ser'!H24</f>
        <v>510</v>
      </c>
      <c r="I26" s="13">
        <f>'[1]Anexo_1_Tabela_1_Quantitativo_F'!F29+'[6]Quantitativo_Fisico_Pessoal_Ser'!I23:I23+'[3]Quantitativo_Fisico_Pessoal_Ser'!I24:I24+'[7]Quantitativo_Fisico_Pessoal_Ser'!I24+'[8]Quantitativo_Fisico_Pessoal_Ser'!I24</f>
        <v>15</v>
      </c>
      <c r="J26" s="11">
        <f t="shared" si="2"/>
        <v>525</v>
      </c>
      <c r="K26" s="33"/>
      <c r="L26" s="30"/>
      <c r="M26" s="13">
        <f>'[1]Anexo_1_Tabela_1_Quantitativo_F'!J29+'[6]Quantitativo_Fisico_Pessoal_Ser'!M23:M23+'[3]Quantitativo_Fisico_Pessoal_Ser'!M24:M24+'[7]Quantitativo_Fisico_Pessoal_Ser'!M24+'[8]Quantitativo_Fisico_Pessoal_Ser'!M24</f>
        <v>8</v>
      </c>
      <c r="N26" s="13">
        <f>'[1]Anexo_1_Tabela_1_Quantitativo_F'!K29+'[6]Quantitativo_Fisico_Pessoal_Ser'!N23:N23+'[3]Quantitativo_Fisico_Pessoal_Ser'!N24:N24+'[7]Quantitativo_Fisico_Pessoal_Ser'!N24+'[8]Quantitativo_Fisico_Pessoal_Ser'!N24</f>
        <v>4</v>
      </c>
      <c r="O26" s="11">
        <f aca="true" t="shared" si="3" ref="O26:O38">M26+N26</f>
        <v>12</v>
      </c>
      <c r="P26" s="13">
        <f>'[1]Anexo_1_Tabela_1_Quantitativo_F'!M29+'[6]Quantitativo_Fisico_Pessoal_Ser'!P23:P23+'[3]Quantitativo_Fisico_Pessoal_Ser'!P24:P24+'[7]Quantitativo_Fisico_Pessoal_Ser'!P24+'[8]Quantitativo_Fisico_Pessoal_Ser'!P24</f>
        <v>5</v>
      </c>
      <c r="Q26" s="1"/>
    </row>
    <row r="27" spans="1:17" ht="13.5" customHeight="1">
      <c r="A27" s="24"/>
      <c r="B27" s="24"/>
      <c r="C27" s="24"/>
      <c r="D27" s="24"/>
      <c r="E27" s="24"/>
      <c r="F27" s="24"/>
      <c r="G27" s="3" t="s">
        <v>22</v>
      </c>
      <c r="H27" s="13">
        <f>'[1]Anexo_1_Tabela_1_Quantitativo_F'!E30+'[6]Quantitativo_Fisico_Pessoal_Ser'!H24:H24+'[3]Quantitativo_Fisico_Pessoal_Ser'!H25:H25+'[7]Quantitativo_Fisico_Pessoal_Ser'!H25+'[8]Quantitativo_Fisico_Pessoal_Ser'!H25</f>
        <v>499</v>
      </c>
      <c r="I27" s="13">
        <f>'[1]Anexo_1_Tabela_1_Quantitativo_F'!F30+'[6]Quantitativo_Fisico_Pessoal_Ser'!I24:I24+'[3]Quantitativo_Fisico_Pessoal_Ser'!I25:I25+'[7]Quantitativo_Fisico_Pessoal_Ser'!I25+'[8]Quantitativo_Fisico_Pessoal_Ser'!I25</f>
        <v>19</v>
      </c>
      <c r="J27" s="11">
        <f t="shared" si="2"/>
        <v>518</v>
      </c>
      <c r="K27" s="33"/>
      <c r="L27" s="30"/>
      <c r="M27" s="13">
        <f>'[1]Anexo_1_Tabela_1_Quantitativo_F'!J30+'[6]Quantitativo_Fisico_Pessoal_Ser'!M24:M24+'[3]Quantitativo_Fisico_Pessoal_Ser'!M25:M25+'[7]Quantitativo_Fisico_Pessoal_Ser'!M25+'[8]Quantitativo_Fisico_Pessoal_Ser'!M25</f>
        <v>5</v>
      </c>
      <c r="N27" s="13">
        <f>'[1]Anexo_1_Tabela_1_Quantitativo_F'!K30+'[6]Quantitativo_Fisico_Pessoal_Ser'!N24:N24+'[3]Quantitativo_Fisico_Pessoal_Ser'!N25:N25+'[7]Quantitativo_Fisico_Pessoal_Ser'!N25+'[8]Quantitativo_Fisico_Pessoal_Ser'!N25</f>
        <v>4</v>
      </c>
      <c r="O27" s="11">
        <f t="shared" si="3"/>
        <v>9</v>
      </c>
      <c r="P27" s="13">
        <f>'[1]Anexo_1_Tabela_1_Quantitativo_F'!M30+'[6]Quantitativo_Fisico_Pessoal_Ser'!P24:P24+'[3]Quantitativo_Fisico_Pessoal_Ser'!P25:P25+'[7]Quantitativo_Fisico_Pessoal_Ser'!P25+'[8]Quantitativo_Fisico_Pessoal_Ser'!P25</f>
        <v>7</v>
      </c>
      <c r="Q27" s="1"/>
    </row>
    <row r="28" spans="1:17" ht="13.5" customHeight="1">
      <c r="A28" s="24"/>
      <c r="B28" s="24"/>
      <c r="C28" s="24"/>
      <c r="D28" s="24"/>
      <c r="E28" s="24"/>
      <c r="F28" s="24"/>
      <c r="G28" s="3" t="s">
        <v>23</v>
      </c>
      <c r="H28" s="13">
        <f>'[1]Anexo_1_Tabela_1_Quantitativo_F'!E31+'[6]Quantitativo_Fisico_Pessoal_Ser'!H25:H25+'[3]Quantitativo_Fisico_Pessoal_Ser'!H26:H26+'[7]Quantitativo_Fisico_Pessoal_Ser'!H26+'[8]Quantitativo_Fisico_Pessoal_Ser'!H26</f>
        <v>384</v>
      </c>
      <c r="I28" s="13">
        <f>'[1]Anexo_1_Tabela_1_Quantitativo_F'!F31+'[6]Quantitativo_Fisico_Pessoal_Ser'!I25:I25+'[3]Quantitativo_Fisico_Pessoal_Ser'!I26:I26+'[7]Quantitativo_Fisico_Pessoal_Ser'!I26+'[8]Quantitativo_Fisico_Pessoal_Ser'!I26</f>
        <v>14</v>
      </c>
      <c r="J28" s="11">
        <f t="shared" si="2"/>
        <v>398</v>
      </c>
      <c r="K28" s="33"/>
      <c r="L28" s="30"/>
      <c r="M28" s="13">
        <f>'[1]Anexo_1_Tabela_1_Quantitativo_F'!J31+'[6]Quantitativo_Fisico_Pessoal_Ser'!M25:M25+'[3]Quantitativo_Fisico_Pessoal_Ser'!M26:M26+'[7]Quantitativo_Fisico_Pessoal_Ser'!M26+'[8]Quantitativo_Fisico_Pessoal_Ser'!M26</f>
        <v>7</v>
      </c>
      <c r="N28" s="13">
        <f>'[1]Anexo_1_Tabela_1_Quantitativo_F'!K31+'[6]Quantitativo_Fisico_Pessoal_Ser'!N25:N25+'[3]Quantitativo_Fisico_Pessoal_Ser'!N26:N26+'[7]Quantitativo_Fisico_Pessoal_Ser'!N26+'[8]Quantitativo_Fisico_Pessoal_Ser'!N26</f>
        <v>3</v>
      </c>
      <c r="O28" s="11">
        <f t="shared" si="3"/>
        <v>10</v>
      </c>
      <c r="P28" s="13">
        <f>'[1]Anexo_1_Tabela_1_Quantitativo_F'!M31+'[6]Quantitativo_Fisico_Pessoal_Ser'!P25:P25+'[3]Quantitativo_Fisico_Pessoal_Ser'!P26:P26+'[7]Quantitativo_Fisico_Pessoal_Ser'!P26+'[8]Quantitativo_Fisico_Pessoal_Ser'!P26</f>
        <v>3</v>
      </c>
      <c r="Q28" s="1"/>
    </row>
    <row r="29" spans="1:17" ht="14.25" customHeight="1">
      <c r="A29" s="24"/>
      <c r="B29" s="24"/>
      <c r="C29" s="24"/>
      <c r="D29" s="24"/>
      <c r="E29" s="24"/>
      <c r="F29" s="24"/>
      <c r="G29" s="3" t="s">
        <v>24</v>
      </c>
      <c r="H29" s="13">
        <f>'[1]Anexo_1_Tabela_1_Quantitativo_F'!E32+'[6]Quantitativo_Fisico_Pessoal_Ser'!H26:H26+'[3]Quantitativo_Fisico_Pessoal_Ser'!H27:H27+'[7]Quantitativo_Fisico_Pessoal_Ser'!H27+'[8]Quantitativo_Fisico_Pessoal_Ser'!H27</f>
        <v>367</v>
      </c>
      <c r="I29" s="13">
        <f>'[1]Anexo_1_Tabela_1_Quantitativo_F'!F32+'[6]Quantitativo_Fisico_Pessoal_Ser'!I26:I26+'[3]Quantitativo_Fisico_Pessoal_Ser'!I27:I27+'[7]Quantitativo_Fisico_Pessoal_Ser'!I27+'[8]Quantitativo_Fisico_Pessoal_Ser'!I27</f>
        <v>18</v>
      </c>
      <c r="J29" s="11">
        <f t="shared" si="2"/>
        <v>385</v>
      </c>
      <c r="K29" s="33"/>
      <c r="L29" s="30"/>
      <c r="M29" s="13">
        <f>'[1]Anexo_1_Tabela_1_Quantitativo_F'!J32+'[6]Quantitativo_Fisico_Pessoal_Ser'!M26:M26+'[3]Quantitativo_Fisico_Pessoal_Ser'!M27:M27+'[7]Quantitativo_Fisico_Pessoal_Ser'!M27+'[8]Quantitativo_Fisico_Pessoal_Ser'!M27</f>
        <v>1</v>
      </c>
      <c r="N29" s="13">
        <f>'[1]Anexo_1_Tabela_1_Quantitativo_F'!K32+'[6]Quantitativo_Fisico_Pessoal_Ser'!N26:N26+'[3]Quantitativo_Fisico_Pessoal_Ser'!N27:N27+'[7]Quantitativo_Fisico_Pessoal_Ser'!N27+'[8]Quantitativo_Fisico_Pessoal_Ser'!N27</f>
        <v>7</v>
      </c>
      <c r="O29" s="11">
        <f t="shared" si="3"/>
        <v>8</v>
      </c>
      <c r="P29" s="13">
        <f>'[1]Anexo_1_Tabela_1_Quantitativo_F'!M32+'[6]Quantitativo_Fisico_Pessoal_Ser'!P26:P26+'[3]Quantitativo_Fisico_Pessoal_Ser'!P27:P27+'[7]Quantitativo_Fisico_Pessoal_Ser'!P27+'[8]Quantitativo_Fisico_Pessoal_Ser'!P27</f>
        <v>13</v>
      </c>
      <c r="Q29" s="1"/>
    </row>
    <row r="30" spans="1:17" ht="13.5" customHeight="1">
      <c r="A30" s="24"/>
      <c r="B30" s="24"/>
      <c r="C30" s="24"/>
      <c r="D30" s="24"/>
      <c r="E30" s="24" t="s">
        <v>25</v>
      </c>
      <c r="F30" s="24"/>
      <c r="G30" s="3" t="s">
        <v>26</v>
      </c>
      <c r="H30" s="13">
        <f>'[1]Anexo_1_Tabela_1_Quantitativo_F'!E33+'[6]Quantitativo_Fisico_Pessoal_Ser'!H27:H27+'[3]Quantitativo_Fisico_Pessoal_Ser'!H28:H28+'[7]Quantitativo_Fisico_Pessoal_Ser'!H28+'[8]Quantitativo_Fisico_Pessoal_Ser'!H28</f>
        <v>390</v>
      </c>
      <c r="I30" s="13">
        <f>'[1]Anexo_1_Tabela_1_Quantitativo_F'!F33+'[6]Quantitativo_Fisico_Pessoal_Ser'!I27:I27+'[3]Quantitativo_Fisico_Pessoal_Ser'!I28:I28+'[7]Quantitativo_Fisico_Pessoal_Ser'!I28+'[8]Quantitativo_Fisico_Pessoal_Ser'!I28</f>
        <v>30</v>
      </c>
      <c r="J30" s="11">
        <f t="shared" si="2"/>
        <v>420</v>
      </c>
      <c r="K30" s="33"/>
      <c r="L30" s="30"/>
      <c r="M30" s="13">
        <f>'[1]Anexo_1_Tabela_1_Quantitativo_F'!J33+'[6]Quantitativo_Fisico_Pessoal_Ser'!M27:M27+'[3]Quantitativo_Fisico_Pessoal_Ser'!M28:M28+'[7]Quantitativo_Fisico_Pessoal_Ser'!M28+'[8]Quantitativo_Fisico_Pessoal_Ser'!M28</f>
        <v>7</v>
      </c>
      <c r="N30" s="13">
        <f>'[1]Anexo_1_Tabela_1_Quantitativo_F'!K33+'[6]Quantitativo_Fisico_Pessoal_Ser'!N27:N27+'[3]Quantitativo_Fisico_Pessoal_Ser'!N28:N28+'[7]Quantitativo_Fisico_Pessoal_Ser'!N28+'[8]Quantitativo_Fisico_Pessoal_Ser'!N28</f>
        <v>3</v>
      </c>
      <c r="O30" s="11">
        <f t="shared" si="3"/>
        <v>10</v>
      </c>
      <c r="P30" s="13">
        <f>'[1]Anexo_1_Tabela_1_Quantitativo_F'!M33+'[6]Quantitativo_Fisico_Pessoal_Ser'!P27:P27+'[3]Quantitativo_Fisico_Pessoal_Ser'!P28:P28+'[7]Quantitativo_Fisico_Pessoal_Ser'!P28+'[8]Quantitativo_Fisico_Pessoal_Ser'!P28</f>
        <v>3</v>
      </c>
      <c r="Q30" s="1"/>
    </row>
    <row r="31" spans="1:17" ht="13.5" customHeight="1">
      <c r="A31" s="24"/>
      <c r="B31" s="24"/>
      <c r="C31" s="24"/>
      <c r="D31" s="24"/>
      <c r="E31" s="24"/>
      <c r="F31" s="24"/>
      <c r="G31" s="3" t="s">
        <v>27</v>
      </c>
      <c r="H31" s="13">
        <f>'[1]Anexo_1_Tabela_1_Quantitativo_F'!E34+'[6]Quantitativo_Fisico_Pessoal_Ser'!H28:H28+'[3]Quantitativo_Fisico_Pessoal_Ser'!H29:H29+'[7]Quantitativo_Fisico_Pessoal_Ser'!H29+'[8]Quantitativo_Fisico_Pessoal_Ser'!H29</f>
        <v>505</v>
      </c>
      <c r="I31" s="13">
        <f>'[1]Anexo_1_Tabela_1_Quantitativo_F'!F34+'[6]Quantitativo_Fisico_Pessoal_Ser'!I28:I28+'[3]Quantitativo_Fisico_Pessoal_Ser'!I29:I29+'[7]Quantitativo_Fisico_Pessoal_Ser'!I29+'[8]Quantitativo_Fisico_Pessoal_Ser'!I29</f>
        <v>31</v>
      </c>
      <c r="J31" s="11">
        <f t="shared" si="2"/>
        <v>536</v>
      </c>
      <c r="K31" s="33"/>
      <c r="L31" s="30"/>
      <c r="M31" s="13">
        <f>'[1]Anexo_1_Tabela_1_Quantitativo_F'!J34+'[6]Quantitativo_Fisico_Pessoal_Ser'!M28:M28+'[3]Quantitativo_Fisico_Pessoal_Ser'!M29:M29+'[7]Quantitativo_Fisico_Pessoal_Ser'!M29+'[8]Quantitativo_Fisico_Pessoal_Ser'!M29</f>
        <v>5</v>
      </c>
      <c r="N31" s="13">
        <f>'[1]Anexo_1_Tabela_1_Quantitativo_F'!K34+'[6]Quantitativo_Fisico_Pessoal_Ser'!N28:N28+'[3]Quantitativo_Fisico_Pessoal_Ser'!N29:N29+'[7]Quantitativo_Fisico_Pessoal_Ser'!N29+'[8]Quantitativo_Fisico_Pessoal_Ser'!N29</f>
        <v>4</v>
      </c>
      <c r="O31" s="11">
        <f t="shared" si="3"/>
        <v>9</v>
      </c>
      <c r="P31" s="13">
        <f>'[1]Anexo_1_Tabela_1_Quantitativo_F'!M34+'[6]Quantitativo_Fisico_Pessoal_Ser'!P28:P28+'[3]Quantitativo_Fisico_Pessoal_Ser'!P29:P29+'[7]Quantitativo_Fisico_Pessoal_Ser'!P29+'[8]Quantitativo_Fisico_Pessoal_Ser'!P29</f>
        <v>6</v>
      </c>
      <c r="Q31" s="1"/>
    </row>
    <row r="32" spans="1:17" ht="13.5" customHeight="1">
      <c r="A32" s="24"/>
      <c r="B32" s="24"/>
      <c r="C32" s="24"/>
      <c r="D32" s="24"/>
      <c r="E32" s="24"/>
      <c r="F32" s="24"/>
      <c r="G32" s="3" t="s">
        <v>28</v>
      </c>
      <c r="H32" s="13">
        <f>'[1]Anexo_1_Tabela_1_Quantitativo_F'!E35+'[6]Quantitativo_Fisico_Pessoal_Ser'!H29:H29+'[3]Quantitativo_Fisico_Pessoal_Ser'!H30:H30+'[7]Quantitativo_Fisico_Pessoal_Ser'!H30+'[8]Quantitativo_Fisico_Pessoal_Ser'!H30</f>
        <v>773</v>
      </c>
      <c r="I32" s="13">
        <f>'[1]Anexo_1_Tabela_1_Quantitativo_F'!F35+'[6]Quantitativo_Fisico_Pessoal_Ser'!I29:I29+'[3]Quantitativo_Fisico_Pessoal_Ser'!I30:I30+'[7]Quantitativo_Fisico_Pessoal_Ser'!I30+'[8]Quantitativo_Fisico_Pessoal_Ser'!I30</f>
        <v>45</v>
      </c>
      <c r="J32" s="11">
        <f t="shared" si="2"/>
        <v>818</v>
      </c>
      <c r="K32" s="33"/>
      <c r="L32" s="30"/>
      <c r="M32" s="13">
        <f>'[1]Anexo_1_Tabela_1_Quantitativo_F'!J35+'[6]Quantitativo_Fisico_Pessoal_Ser'!M29:M29+'[3]Quantitativo_Fisico_Pessoal_Ser'!M30:M30+'[7]Quantitativo_Fisico_Pessoal_Ser'!M30+'[8]Quantitativo_Fisico_Pessoal_Ser'!M30</f>
        <v>2</v>
      </c>
      <c r="N32" s="13">
        <f>'[1]Anexo_1_Tabela_1_Quantitativo_F'!K35+'[6]Quantitativo_Fisico_Pessoal_Ser'!N29:N29+'[3]Quantitativo_Fisico_Pessoal_Ser'!N30:N30+'[7]Quantitativo_Fisico_Pessoal_Ser'!N30+'[8]Quantitativo_Fisico_Pessoal_Ser'!N30</f>
        <v>3</v>
      </c>
      <c r="O32" s="11">
        <f t="shared" si="3"/>
        <v>5</v>
      </c>
      <c r="P32" s="13">
        <f>'[1]Anexo_1_Tabela_1_Quantitativo_F'!M35+'[6]Quantitativo_Fisico_Pessoal_Ser'!P29:P29+'[3]Quantitativo_Fisico_Pessoal_Ser'!P30:P30+'[7]Quantitativo_Fisico_Pessoal_Ser'!P30+'[8]Quantitativo_Fisico_Pessoal_Ser'!P30</f>
        <v>5</v>
      </c>
      <c r="Q32" s="1"/>
    </row>
    <row r="33" spans="1:17" ht="13.5" customHeight="1">
      <c r="A33" s="24"/>
      <c r="B33" s="24"/>
      <c r="C33" s="24"/>
      <c r="D33" s="24"/>
      <c r="E33" s="24"/>
      <c r="F33" s="24"/>
      <c r="G33" s="3" t="s">
        <v>29</v>
      </c>
      <c r="H33" s="13">
        <f>'[1]Anexo_1_Tabela_1_Quantitativo_F'!E36+'[6]Quantitativo_Fisico_Pessoal_Ser'!H30:H30+'[3]Quantitativo_Fisico_Pessoal_Ser'!H31:H31+'[7]Quantitativo_Fisico_Pessoal_Ser'!H31+'[8]Quantitativo_Fisico_Pessoal_Ser'!H31</f>
        <v>516</v>
      </c>
      <c r="I33" s="13">
        <f>'[1]Anexo_1_Tabela_1_Quantitativo_F'!F36+'[6]Quantitativo_Fisico_Pessoal_Ser'!I30:I30+'[3]Quantitativo_Fisico_Pessoal_Ser'!I31:I31+'[7]Quantitativo_Fisico_Pessoal_Ser'!I31+'[8]Quantitativo_Fisico_Pessoal_Ser'!I31</f>
        <v>21</v>
      </c>
      <c r="J33" s="11">
        <f t="shared" si="2"/>
        <v>537</v>
      </c>
      <c r="K33" s="33"/>
      <c r="L33" s="30"/>
      <c r="M33" s="13">
        <f>'[1]Anexo_1_Tabela_1_Quantitativo_F'!J36+'[6]Quantitativo_Fisico_Pessoal_Ser'!M30:M30+'[3]Quantitativo_Fisico_Pessoal_Ser'!M31:M31+'[7]Quantitativo_Fisico_Pessoal_Ser'!M31+'[8]Quantitativo_Fisico_Pessoal_Ser'!M31</f>
        <v>3</v>
      </c>
      <c r="N33" s="13">
        <f>'[1]Anexo_1_Tabela_1_Quantitativo_F'!K36+'[6]Quantitativo_Fisico_Pessoal_Ser'!N30:N30+'[3]Quantitativo_Fisico_Pessoal_Ser'!N31:N31+'[7]Quantitativo_Fisico_Pessoal_Ser'!N31+'[8]Quantitativo_Fisico_Pessoal_Ser'!N31</f>
        <v>4</v>
      </c>
      <c r="O33" s="11">
        <f t="shared" si="3"/>
        <v>7</v>
      </c>
      <c r="P33" s="13">
        <f>'[1]Anexo_1_Tabela_1_Quantitativo_F'!M36+'[6]Quantitativo_Fisico_Pessoal_Ser'!P30:P30+'[3]Quantitativo_Fisico_Pessoal_Ser'!P31:P31+'[7]Quantitativo_Fisico_Pessoal_Ser'!P31+'[8]Quantitativo_Fisico_Pessoal_Ser'!P31</f>
        <v>8</v>
      </c>
      <c r="Q33" s="1"/>
    </row>
    <row r="34" spans="1:17" ht="14.25" customHeight="1">
      <c r="A34" s="24"/>
      <c r="B34" s="24"/>
      <c r="C34" s="24"/>
      <c r="D34" s="24"/>
      <c r="E34" s="24"/>
      <c r="F34" s="24"/>
      <c r="G34" s="3" t="s">
        <v>30</v>
      </c>
      <c r="H34" s="13">
        <f>'[1]Anexo_1_Tabela_1_Quantitativo_F'!E37+'[6]Quantitativo_Fisico_Pessoal_Ser'!H31:H31+'[3]Quantitativo_Fisico_Pessoal_Ser'!H32:H32+'[7]Quantitativo_Fisico_Pessoal_Ser'!H32+'[8]Quantitativo_Fisico_Pessoal_Ser'!H32</f>
        <v>364</v>
      </c>
      <c r="I34" s="13">
        <f>'[1]Anexo_1_Tabela_1_Quantitativo_F'!F37+'[6]Quantitativo_Fisico_Pessoal_Ser'!I31:I31+'[3]Quantitativo_Fisico_Pessoal_Ser'!I32:I32+'[7]Quantitativo_Fisico_Pessoal_Ser'!I32+'[8]Quantitativo_Fisico_Pessoal_Ser'!I32</f>
        <v>286</v>
      </c>
      <c r="J34" s="11">
        <f t="shared" si="2"/>
        <v>650</v>
      </c>
      <c r="K34" s="33"/>
      <c r="L34" s="30"/>
      <c r="M34" s="13">
        <f>'[1]Anexo_1_Tabela_1_Quantitativo_F'!J37+'[6]Quantitativo_Fisico_Pessoal_Ser'!M31:M31+'[3]Quantitativo_Fisico_Pessoal_Ser'!M32:M32+'[7]Quantitativo_Fisico_Pessoal_Ser'!M32+'[8]Quantitativo_Fisico_Pessoal_Ser'!M32</f>
        <v>1</v>
      </c>
      <c r="N34" s="13">
        <f>'[1]Anexo_1_Tabela_1_Quantitativo_F'!K37+'[6]Quantitativo_Fisico_Pessoal_Ser'!N31:N31+'[3]Quantitativo_Fisico_Pessoal_Ser'!N32:N32+'[7]Quantitativo_Fisico_Pessoal_Ser'!N32+'[8]Quantitativo_Fisico_Pessoal_Ser'!N32</f>
        <v>3</v>
      </c>
      <c r="O34" s="11">
        <f t="shared" si="3"/>
        <v>4</v>
      </c>
      <c r="P34" s="13">
        <f>'[1]Anexo_1_Tabela_1_Quantitativo_F'!M37+'[6]Quantitativo_Fisico_Pessoal_Ser'!P31:P31+'[3]Quantitativo_Fisico_Pessoal_Ser'!P32:P32+'[7]Quantitativo_Fisico_Pessoal_Ser'!P32+'[8]Quantitativo_Fisico_Pessoal_Ser'!P32</f>
        <v>3</v>
      </c>
      <c r="Q34" s="1"/>
    </row>
    <row r="35" spans="1:17" ht="13.5" customHeight="1">
      <c r="A35" s="24"/>
      <c r="B35" s="24"/>
      <c r="C35" s="24"/>
      <c r="D35" s="24"/>
      <c r="E35" s="24" t="s">
        <v>31</v>
      </c>
      <c r="F35" s="24"/>
      <c r="G35" s="3" t="s">
        <v>32</v>
      </c>
      <c r="H35" s="13">
        <f>'[1]Anexo_1_Tabela_1_Quantitativo_F'!E38+'[6]Quantitativo_Fisico_Pessoal_Ser'!H32:H32+'[3]Quantitativo_Fisico_Pessoal_Ser'!H33:H33+'[7]Quantitativo_Fisico_Pessoal_Ser'!H33+'[8]Quantitativo_Fisico_Pessoal_Ser'!H33</f>
        <v>20</v>
      </c>
      <c r="I35" s="13">
        <f>'[1]Anexo_1_Tabela_1_Quantitativo_F'!F38+'[6]Quantitativo_Fisico_Pessoal_Ser'!I32:I32+'[3]Quantitativo_Fisico_Pessoal_Ser'!I33:I33+'[7]Quantitativo_Fisico_Pessoal_Ser'!I33+'[8]Quantitativo_Fisico_Pessoal_Ser'!I33</f>
        <v>194</v>
      </c>
      <c r="J35" s="11">
        <f t="shared" si="2"/>
        <v>214</v>
      </c>
      <c r="K35" s="33"/>
      <c r="L35" s="30"/>
      <c r="M35" s="13">
        <f>'[1]Anexo_1_Tabela_1_Quantitativo_F'!J38+'[6]Quantitativo_Fisico_Pessoal_Ser'!M32:M32+'[3]Quantitativo_Fisico_Pessoal_Ser'!M33:M33+'[7]Quantitativo_Fisico_Pessoal_Ser'!M33+'[8]Quantitativo_Fisico_Pessoal_Ser'!M33</f>
        <v>3</v>
      </c>
      <c r="N35" s="13">
        <f>'[1]Anexo_1_Tabela_1_Quantitativo_F'!K38+'[6]Quantitativo_Fisico_Pessoal_Ser'!N32:N32+'[3]Quantitativo_Fisico_Pessoal_Ser'!N33:N33+'[7]Quantitativo_Fisico_Pessoal_Ser'!N33+'[8]Quantitativo_Fisico_Pessoal_Ser'!N33</f>
        <v>4</v>
      </c>
      <c r="O35" s="11">
        <f>M35+N35</f>
        <v>7</v>
      </c>
      <c r="P35" s="13">
        <f>'[1]Anexo_1_Tabela_1_Quantitativo_F'!M38+'[6]Quantitativo_Fisico_Pessoal_Ser'!P32:P32+'[3]Quantitativo_Fisico_Pessoal_Ser'!P33:P33+'[7]Quantitativo_Fisico_Pessoal_Ser'!P33+'[8]Quantitativo_Fisico_Pessoal_Ser'!P33</f>
        <v>11</v>
      </c>
      <c r="Q35" s="1"/>
    </row>
    <row r="36" spans="1:17" ht="13.5" customHeight="1">
      <c r="A36" s="24"/>
      <c r="B36" s="24"/>
      <c r="C36" s="24"/>
      <c r="D36" s="24"/>
      <c r="E36" s="24"/>
      <c r="F36" s="24"/>
      <c r="G36" s="3" t="s">
        <v>33</v>
      </c>
      <c r="H36" s="13">
        <f>'[1]Anexo_1_Tabela_1_Quantitativo_F'!E39+'[6]Quantitativo_Fisico_Pessoal_Ser'!H33:H33+'[3]Quantitativo_Fisico_Pessoal_Ser'!H34:H34+'[7]Quantitativo_Fisico_Pessoal_Ser'!H34+'[8]Quantitativo_Fisico_Pessoal_Ser'!H34</f>
        <v>0</v>
      </c>
      <c r="I36" s="13">
        <f>'[1]Anexo_1_Tabela_1_Quantitativo_F'!F39+'[6]Quantitativo_Fisico_Pessoal_Ser'!I33:I33+'[3]Quantitativo_Fisico_Pessoal_Ser'!I34:I34+'[7]Quantitativo_Fisico_Pessoal_Ser'!I34+'[8]Quantitativo_Fisico_Pessoal_Ser'!I34</f>
        <v>333</v>
      </c>
      <c r="J36" s="11">
        <f t="shared" si="2"/>
        <v>333</v>
      </c>
      <c r="K36" s="33"/>
      <c r="L36" s="30"/>
      <c r="M36" s="13">
        <f>'[1]Anexo_1_Tabela_1_Quantitativo_F'!J39+'[6]Quantitativo_Fisico_Pessoal_Ser'!M33:M33+'[3]Quantitativo_Fisico_Pessoal_Ser'!M34:M34+'[7]Quantitativo_Fisico_Pessoal_Ser'!M34+'[8]Quantitativo_Fisico_Pessoal_Ser'!M34</f>
        <v>0</v>
      </c>
      <c r="N36" s="13">
        <f>'[1]Anexo_1_Tabela_1_Quantitativo_F'!K39+'[6]Quantitativo_Fisico_Pessoal_Ser'!N33:N33+'[3]Quantitativo_Fisico_Pessoal_Ser'!N34:N34+'[7]Quantitativo_Fisico_Pessoal_Ser'!N34+'[8]Quantitativo_Fisico_Pessoal_Ser'!N34</f>
        <v>0</v>
      </c>
      <c r="O36" s="11">
        <f t="shared" si="3"/>
        <v>0</v>
      </c>
      <c r="P36" s="13">
        <f>'[1]Anexo_1_Tabela_1_Quantitativo_F'!M39+'[6]Quantitativo_Fisico_Pessoal_Ser'!P33:P33+'[3]Quantitativo_Fisico_Pessoal_Ser'!P34:P34+'[7]Quantitativo_Fisico_Pessoal_Ser'!P34+'[8]Quantitativo_Fisico_Pessoal_Ser'!P34</f>
        <v>0</v>
      </c>
      <c r="Q36" s="1"/>
    </row>
    <row r="37" spans="1:17" ht="13.5" customHeight="1">
      <c r="A37" s="24"/>
      <c r="B37" s="24"/>
      <c r="C37" s="24"/>
      <c r="D37" s="24"/>
      <c r="E37" s="24"/>
      <c r="F37" s="24"/>
      <c r="G37" s="3" t="s">
        <v>34</v>
      </c>
      <c r="H37" s="13">
        <f>'[1]Anexo_1_Tabela_1_Quantitativo_F'!E40+'[6]Quantitativo_Fisico_Pessoal_Ser'!H34:H34+'[3]Quantitativo_Fisico_Pessoal_Ser'!H35:H35+'[7]Quantitativo_Fisico_Pessoal_Ser'!H35+'[8]Quantitativo_Fisico_Pessoal_Ser'!H35</f>
        <v>1</v>
      </c>
      <c r="I37" s="13">
        <f>'[1]Anexo_1_Tabela_1_Quantitativo_F'!F40+'[6]Quantitativo_Fisico_Pessoal_Ser'!I34:I34+'[3]Quantitativo_Fisico_Pessoal_Ser'!I35:I35+'[7]Quantitativo_Fisico_Pessoal_Ser'!I35+'[8]Quantitativo_Fisico_Pessoal_Ser'!I35</f>
        <v>12</v>
      </c>
      <c r="J37" s="11">
        <f t="shared" si="2"/>
        <v>13</v>
      </c>
      <c r="K37" s="33"/>
      <c r="L37" s="30"/>
      <c r="M37" s="13">
        <f>'[1]Anexo_1_Tabela_1_Quantitativo_F'!J40+'[6]Quantitativo_Fisico_Pessoal_Ser'!M34:M34+'[3]Quantitativo_Fisico_Pessoal_Ser'!M35:M35+'[7]Quantitativo_Fisico_Pessoal_Ser'!M35+'[8]Quantitativo_Fisico_Pessoal_Ser'!M35</f>
        <v>1</v>
      </c>
      <c r="N37" s="13">
        <f>'[1]Anexo_1_Tabela_1_Quantitativo_F'!K40+'[6]Quantitativo_Fisico_Pessoal_Ser'!N34:N34+'[3]Quantitativo_Fisico_Pessoal_Ser'!N35:N35+'[7]Quantitativo_Fisico_Pessoal_Ser'!N35+'[8]Quantitativo_Fisico_Pessoal_Ser'!N35</f>
        <v>1</v>
      </c>
      <c r="O37" s="11">
        <f t="shared" si="3"/>
        <v>2</v>
      </c>
      <c r="P37" s="13">
        <f>'[1]Anexo_1_Tabela_1_Quantitativo_F'!M40+'[6]Quantitativo_Fisico_Pessoal_Ser'!P34:P34+'[3]Quantitativo_Fisico_Pessoal_Ser'!P35:P35+'[7]Quantitativo_Fisico_Pessoal_Ser'!P35+'[8]Quantitativo_Fisico_Pessoal_Ser'!P35</f>
        <v>1</v>
      </c>
      <c r="Q37" s="1"/>
    </row>
    <row r="38" spans="1:17" ht="13.5" customHeight="1">
      <c r="A38" s="24"/>
      <c r="B38" s="24"/>
      <c r="C38" s="19"/>
      <c r="D38" s="19"/>
      <c r="E38" s="19"/>
      <c r="F38" s="19"/>
      <c r="G38" s="19"/>
      <c r="H38" s="13"/>
      <c r="I38" s="13"/>
      <c r="J38" s="11">
        <f>H38+I38</f>
        <v>0</v>
      </c>
      <c r="K38" s="34"/>
      <c r="L38" s="31"/>
      <c r="M38" s="13"/>
      <c r="N38" s="13"/>
      <c r="O38" s="11">
        <f t="shared" si="3"/>
        <v>0</v>
      </c>
      <c r="P38" s="13"/>
      <c r="Q38" s="1"/>
    </row>
    <row r="39" spans="1:17" ht="13.5" customHeight="1">
      <c r="A39" s="24"/>
      <c r="B39" s="24"/>
      <c r="C39" s="22" t="s">
        <v>35</v>
      </c>
      <c r="D39" s="22"/>
      <c r="E39" s="22" t="s">
        <v>36</v>
      </c>
      <c r="F39" s="22"/>
      <c r="G39" s="4" t="s">
        <v>36</v>
      </c>
      <c r="H39" s="9">
        <f>SUM(H25:H38)</f>
        <v>8377</v>
      </c>
      <c r="I39" s="6">
        <f>SUM(I25:I38)</f>
        <v>1082</v>
      </c>
      <c r="J39" s="9">
        <f>SUM(J25:J38)</f>
        <v>9459</v>
      </c>
      <c r="K39" s="6">
        <f>K25+K38</f>
        <v>1562</v>
      </c>
      <c r="L39" s="16">
        <f>L25+L38</f>
        <v>11021</v>
      </c>
      <c r="M39" s="6">
        <f>SUM(M25:M38)</f>
        <v>1496</v>
      </c>
      <c r="N39" s="6">
        <f>SUM(N25:N38)</f>
        <v>449</v>
      </c>
      <c r="O39" s="9">
        <f>SUM(O25:O38)</f>
        <v>1945</v>
      </c>
      <c r="P39" s="14">
        <f>SUM(P25:P38)</f>
        <v>580</v>
      </c>
      <c r="Q39" s="1"/>
    </row>
    <row r="40" spans="1:17" ht="14.25" customHeight="1">
      <c r="A40" s="22" t="s">
        <v>35</v>
      </c>
      <c r="B40" s="22"/>
      <c r="C40" s="22" t="s">
        <v>36</v>
      </c>
      <c r="D40" s="22"/>
      <c r="E40" s="22" t="s">
        <v>36</v>
      </c>
      <c r="F40" s="22"/>
      <c r="G40" s="4" t="s">
        <v>36</v>
      </c>
      <c r="H40" s="9">
        <f>H39+H24</f>
        <v>12549</v>
      </c>
      <c r="I40" s="6">
        <f>I39+I24</f>
        <v>1841</v>
      </c>
      <c r="J40" s="9">
        <f>J39+J24</f>
        <v>14390</v>
      </c>
      <c r="K40" s="15">
        <f>K39+K24</f>
        <v>3764</v>
      </c>
      <c r="L40" s="16">
        <f>L24+L39</f>
        <v>18154</v>
      </c>
      <c r="M40" s="6">
        <f>M39+M24</f>
        <v>1829</v>
      </c>
      <c r="N40" s="6">
        <f>N39+N24</f>
        <v>514</v>
      </c>
      <c r="O40" s="9">
        <f>O39+O24</f>
        <v>2343</v>
      </c>
      <c r="P40" s="14">
        <f>P39+P24</f>
        <v>667</v>
      </c>
      <c r="Q40" s="1"/>
    </row>
    <row r="41" spans="1:17" ht="13.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29.25" customHeight="1">
      <c r="A42" s="21" t="s">
        <v>40</v>
      </c>
      <c r="B42" s="21"/>
      <c r="C42" s="21"/>
      <c r="D42" s="21"/>
      <c r="E42" s="21"/>
      <c r="F42" s="1"/>
      <c r="G42" s="1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22.5" customHeight="1">
      <c r="A43" s="1" t="s">
        <v>42</v>
      </c>
      <c r="B43" s="1"/>
      <c r="C43" s="1"/>
      <c r="D43" s="1"/>
      <c r="E43" s="1"/>
      <c r="F43" s="1"/>
      <c r="G43" s="1"/>
      <c r="H43" s="17"/>
      <c r="I43" s="17"/>
      <c r="J43" s="17"/>
      <c r="K43" s="17"/>
      <c r="L43" s="17"/>
      <c r="M43" s="17"/>
      <c r="N43" s="17"/>
      <c r="O43" s="17"/>
      <c r="P43" s="17"/>
    </row>
  </sheetData>
  <sheetProtection/>
  <mergeCells count="39">
    <mergeCell ref="L9:L23"/>
    <mergeCell ref="K25:K38"/>
    <mergeCell ref="L25:L38"/>
    <mergeCell ref="E39:F39"/>
    <mergeCell ref="C24:D24"/>
    <mergeCell ref="E24:F24"/>
    <mergeCell ref="E35:F37"/>
    <mergeCell ref="C9:D23"/>
    <mergeCell ref="E22:F22"/>
    <mergeCell ref="E23:F23"/>
    <mergeCell ref="K9:K23"/>
    <mergeCell ref="A25:B39"/>
    <mergeCell ref="C25:D37"/>
    <mergeCell ref="E25:F29"/>
    <mergeCell ref="E30:F34"/>
    <mergeCell ref="A5:I5"/>
    <mergeCell ref="E19:F21"/>
    <mergeCell ref="K7:K8"/>
    <mergeCell ref="C39:D39"/>
    <mergeCell ref="I2:L2"/>
    <mergeCell ref="D3:O3"/>
    <mergeCell ref="A6:G7"/>
    <mergeCell ref="H6:L6"/>
    <mergeCell ref="P6:P8"/>
    <mergeCell ref="E14:F18"/>
    <mergeCell ref="A9:B24"/>
    <mergeCell ref="E9:F13"/>
    <mergeCell ref="H7:J7"/>
    <mergeCell ref="L7:L8"/>
    <mergeCell ref="M6:O6"/>
    <mergeCell ref="A42:E42"/>
    <mergeCell ref="M7:M8"/>
    <mergeCell ref="N7:N8"/>
    <mergeCell ref="A8:B8"/>
    <mergeCell ref="C8:D8"/>
    <mergeCell ref="E8:F8"/>
    <mergeCell ref="A40:B40"/>
    <mergeCell ref="C40:D40"/>
    <mergeCell ref="E40:F4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de Morais Pimentel Abbad Silveira</dc:creator>
  <cp:keywords/>
  <dc:description/>
  <cp:lastModifiedBy>Uanderson Teixeira de Sousa</cp:lastModifiedBy>
  <cp:lastPrinted>2016-05-19T15:31:24Z</cp:lastPrinted>
  <dcterms:created xsi:type="dcterms:W3CDTF">2015-10-02T19:20:45Z</dcterms:created>
  <dcterms:modified xsi:type="dcterms:W3CDTF">2019-07-02T17:04:59Z</dcterms:modified>
  <cp:category/>
  <cp:version/>
  <cp:contentType/>
  <cp:contentStatus/>
</cp:coreProperties>
</file>